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3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Override PartName="/xl/revisions/revisionLog121111.xml" ContentType="application/vnd.openxmlformats-officedocument.spreadsheetml.revisionLog+xml"/>
  <Override PartName="/xl/revisions/revisionLog14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11111.xml" ContentType="application/vnd.openxmlformats-officedocument.spreadsheetml.revisionLog+xml"/>
  <Override PartName="/xl/revisions/revisionLog13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Revision="1"/>
  <bookViews>
    <workbookView xWindow="360" yWindow="15" windowWidth="15600" windowHeight="9720"/>
  </bookViews>
  <sheets>
    <sheet name="Лист1" sheetId="1" r:id="rId1"/>
  </sheets>
  <calcPr calcId="125725" refMode="R1C1"/>
  <customWorkbookViews>
    <customWorkbookView name="Владимир - Личное представление" guid="{0816F4F2-A373-43D0-8290-9480F544F128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J183"/>
  <c r="I183"/>
  <c r="H183"/>
  <c r="G183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H164"/>
  <c r="G164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H145"/>
  <c r="G145"/>
  <c r="F145"/>
  <c r="B137"/>
  <c r="A137"/>
  <c r="L136"/>
  <c r="J136"/>
  <c r="I136"/>
  <c r="H136"/>
  <c r="G136"/>
  <c r="F136"/>
  <c r="B127"/>
  <c r="A127"/>
  <c r="L126"/>
  <c r="L137" s="1"/>
  <c r="J126"/>
  <c r="J137" s="1"/>
  <c r="I126"/>
  <c r="H126"/>
  <c r="G126"/>
  <c r="F126"/>
  <c r="F137" s="1"/>
  <c r="B118"/>
  <c r="A118"/>
  <c r="L117"/>
  <c r="J117"/>
  <c r="I117"/>
  <c r="H117"/>
  <c r="G117"/>
  <c r="F117"/>
  <c r="B108"/>
  <c r="A108"/>
  <c r="L107"/>
  <c r="J107"/>
  <c r="J118" s="1"/>
  <c r="I107"/>
  <c r="H107"/>
  <c r="G107"/>
  <c r="F107"/>
  <c r="F118" s="1"/>
  <c r="B99"/>
  <c r="A99"/>
  <c r="L98"/>
  <c r="J98"/>
  <c r="I98"/>
  <c r="H98"/>
  <c r="G98"/>
  <c r="F98"/>
  <c r="B89"/>
  <c r="A89"/>
  <c r="L88"/>
  <c r="J88"/>
  <c r="I88"/>
  <c r="H88"/>
  <c r="G88"/>
  <c r="F88"/>
  <c r="F99" s="1"/>
  <c r="B80"/>
  <c r="A80"/>
  <c r="L79"/>
  <c r="J79"/>
  <c r="I79"/>
  <c r="H79"/>
  <c r="G79"/>
  <c r="F79"/>
  <c r="B70"/>
  <c r="A70"/>
  <c r="L69"/>
  <c r="L80" s="1"/>
  <c r="J80"/>
  <c r="F69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80" l="1"/>
  <c r="F156"/>
  <c r="L194"/>
  <c r="L118"/>
  <c r="H99"/>
  <c r="G62"/>
  <c r="J24"/>
  <c r="L24"/>
  <c r="F24"/>
  <c r="F195" s="1"/>
  <c r="H118"/>
  <c r="I99"/>
  <c r="J194"/>
  <c r="H194"/>
  <c r="I194"/>
  <c r="G194"/>
  <c r="G175"/>
  <c r="H175"/>
  <c r="I175"/>
  <c r="H156"/>
  <c r="I156"/>
  <c r="G156"/>
  <c r="I137"/>
  <c r="H137"/>
  <c r="G137"/>
  <c r="G118"/>
  <c r="I118"/>
  <c r="G99"/>
  <c r="L99"/>
  <c r="J99"/>
  <c r="G80"/>
  <c r="H80"/>
  <c r="I80"/>
  <c r="H62"/>
  <c r="G43"/>
  <c r="I24"/>
  <c r="G24"/>
  <c r="H24"/>
  <c r="I62"/>
  <c r="I43"/>
  <c r="H43"/>
  <c r="L195" l="1"/>
  <c r="J195"/>
  <c r="G195"/>
  <c r="I195"/>
  <c r="H195"/>
</calcChain>
</file>

<file path=xl/sharedStrings.xml><?xml version="1.0" encoding="utf-8"?>
<sst xmlns="http://schemas.openxmlformats.org/spreadsheetml/2006/main" count="424" uniqueCount="145">
  <si>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</si>
  <si>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</si>
  <si>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</si>
  <si>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</si>
  <si>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</si>
  <si>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</si>
  <si>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</si>
  <si>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</si>
  <si>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</si>
  <si>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</si>
  <si>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</si>
  <si>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</si>
  <si>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</si>
  <si>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</si>
  <si>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</si>
  <si>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</si>
  <si>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</si>
  <si>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</si>
  <si>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</si>
  <si>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</si>
  <si>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</si>
  <si>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</si>
  <si>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</si>
  <si>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</si>
  <si>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</si>
  <si>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</si>
  <si>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</si>
  <si>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</si>
  <si>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</si>
  <si>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</si>
  <si>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</si>
  <si>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</si>
  <si>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</si>
  <si>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</si>
  <si>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</si>
  <si>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</si>
  <si>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</si>
  <si>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</si>
  <si>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</si>
  <si>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"Бизнес Консалтинг"</t>
  </si>
  <si>
    <t>Кортоножко Е.Ю.</t>
  </si>
  <si>
    <t>182/2017м</t>
  </si>
  <si>
    <t>701/2017м</t>
  </si>
  <si>
    <t>171/2017м</t>
  </si>
  <si>
    <t>702/2017м</t>
  </si>
  <si>
    <t>70/71/2017м</t>
  </si>
  <si>
    <t>246/2017м</t>
  </si>
  <si>
    <t>203/2017м</t>
  </si>
  <si>
    <t>чай с молоком</t>
  </si>
  <si>
    <t>щи из свежей капусты с картофелем со сметаной</t>
  </si>
  <si>
    <t>макароны отварные с маслом</t>
  </si>
  <si>
    <t>компот из сухофруктов</t>
  </si>
  <si>
    <t>701/2010м</t>
  </si>
  <si>
    <t>702/2010м</t>
  </si>
  <si>
    <t>101/2004л</t>
  </si>
  <si>
    <t>икра кабачковая консервированная</t>
  </si>
  <si>
    <t>суп картофельный с крупой (пшено)</t>
  </si>
  <si>
    <t>101/2017м</t>
  </si>
  <si>
    <t>компот из свежих плодов</t>
  </si>
  <si>
    <t>47/20017м</t>
  </si>
  <si>
    <t>чай с сахаром и лимоном</t>
  </si>
  <si>
    <t>338/2017м</t>
  </si>
  <si>
    <t>рассольник ленинградский (перловка)</t>
  </si>
  <si>
    <t>181/2017м</t>
  </si>
  <si>
    <t>свекла отварная с растительным маслом</t>
  </si>
  <si>
    <t>рагу с птицей</t>
  </si>
  <si>
    <t>289/2017м</t>
  </si>
  <si>
    <t>суп картофельный с бобовыми (горох)</t>
  </si>
  <si>
    <t>чай каркаде с сахаром</t>
  </si>
  <si>
    <t>чай каркаде</t>
  </si>
  <si>
    <t>плов из птицы</t>
  </si>
  <si>
    <t>291/2017м</t>
  </si>
  <si>
    <t>суп картофельный с макаронными изделиями на курином бульоне</t>
  </si>
  <si>
    <t>каша рассыпчатая гречневая</t>
  </si>
  <si>
    <t>консервы закусочные (зеленый горошек)</t>
  </si>
  <si>
    <t>52/2017м</t>
  </si>
  <si>
    <t>каша жидкая молочная из хлопьев овсяных с маслом</t>
  </si>
  <si>
    <t>кондитерское изделие</t>
  </si>
  <si>
    <t>п.т</t>
  </si>
  <si>
    <t>54-4гн/2022н</t>
  </si>
  <si>
    <t>фрукт свежий (яблоко)</t>
  </si>
  <si>
    <t>овощи по сезону в нарезке (огурец)</t>
  </si>
  <si>
    <t>71/70/2017м</t>
  </si>
  <si>
    <t>54-7/2022н</t>
  </si>
  <si>
    <t>котлеты куриные п./ф. с соусом</t>
  </si>
  <si>
    <t>ТТК 77-2/2022н</t>
  </si>
  <si>
    <t>54-45гн/2022н</t>
  </si>
  <si>
    <t>капуста квашеная с растительным маслом</t>
  </si>
  <si>
    <t>47/2017</t>
  </si>
  <si>
    <t>гуляш из отварного мяса говядина</t>
  </si>
  <si>
    <t>напиток витаминизированный "Витошка"</t>
  </si>
  <si>
    <t>ТТК77-12</t>
  </si>
  <si>
    <t>овощи по сезону в нарезке (помидор)</t>
  </si>
  <si>
    <t>54-1с/2022м</t>
  </si>
  <si>
    <t>54-1хн/2022н</t>
  </si>
  <si>
    <t>ТТК77-6/2023</t>
  </si>
  <si>
    <t>каша рассыпчатая гречневая с маслом</t>
  </si>
  <si>
    <t>консервы закусочные (икра кабачковая)</t>
  </si>
  <si>
    <t>котлеты мясокапустные п/ф</t>
  </si>
  <si>
    <t>54-5хн/2022н</t>
  </si>
  <si>
    <t>кофейный напиток с молоком</t>
  </si>
  <si>
    <t>54-23гн/2022н</t>
  </si>
  <si>
    <t>131/2017м</t>
  </si>
  <si>
    <t>суп овощной со сметаной</t>
  </si>
  <si>
    <t>54-17с/2022н</t>
  </si>
  <si>
    <t>жаркое по домашнему с птицей</t>
  </si>
  <si>
    <t>54-28м/2022м</t>
  </si>
  <si>
    <t>ТТК77-12/2022</t>
  </si>
  <si>
    <t>77-9/2022м</t>
  </si>
  <si>
    <t>54-3гн/2022н</t>
  </si>
  <si>
    <t>54-3с/2022н</t>
  </si>
  <si>
    <t>фрикадельки из п./ф. с соусом 100/20</t>
  </si>
  <si>
    <t>ТТК77-7/331</t>
  </si>
  <si>
    <t>каша молочная жидкая пшеничная с маслом</t>
  </si>
  <si>
    <t>бутерброд с сыром 40/5/15</t>
  </si>
  <si>
    <t>3/2017м</t>
  </si>
  <si>
    <t>54-25с/2022н</t>
  </si>
  <si>
    <t>47/2017м</t>
  </si>
  <si>
    <t>54-7с/2022н</t>
  </si>
  <si>
    <t>котлеты куриные п./ф. с соусом 100/20</t>
  </si>
  <si>
    <t>ТТК77-2/2022н</t>
  </si>
  <si>
    <t>картофель отварной в молоке</t>
  </si>
  <si>
    <t>127/2017м</t>
  </si>
  <si>
    <t>54-1с/2022н</t>
  </si>
  <si>
    <t>рыба тушеная с овощами</t>
  </si>
  <si>
    <t>229/2017м</t>
  </si>
  <si>
    <t>картофель в молоке</t>
  </si>
  <si>
    <t>вареники с картофелем со сметаной 170/30</t>
  </si>
  <si>
    <t>ТТК77-11/2023</t>
  </si>
  <si>
    <t>382/2017м</t>
  </si>
  <si>
    <t>овощи консервированные (зеленый горошек)</t>
  </si>
  <si>
    <t>тефтели из п./ф. с соусом томатным 100/20</t>
  </si>
  <si>
    <t>ТТК77-5/54-3с</t>
  </si>
  <si>
    <t>каша рассыпчатая пшеничная с маслом</t>
  </si>
  <si>
    <t>котлеты мясокапустные из п/ф</t>
  </si>
  <si>
    <t>пельмени со сметаной 170/30</t>
  </si>
  <si>
    <t>какао с молоком</t>
  </si>
  <si>
    <t>сладкое</t>
  </si>
  <si>
    <t>МКОУ "Савинская СШ "</t>
  </si>
  <si>
    <t xml:space="preserve">запеканка рисовая с творогом с молочным соусом </t>
  </si>
  <si>
    <t>188/2017м54-5с/2022н</t>
  </si>
  <si>
    <t xml:space="preserve">хлеб </t>
  </si>
  <si>
    <t>хлеб белый</t>
  </si>
  <si>
    <t>хлеб черный</t>
  </si>
  <si>
    <t xml:space="preserve">плов с птицей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</si>
</sst>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2.xml"/><Relationship Id="rId3" Type="http://schemas.openxmlformats.org/officeDocument/2006/relationships/revisionLog" Target="revisionLog111.xml"/><Relationship Id="rId7" Type="http://schemas.openxmlformats.org/officeDocument/2006/relationships/revisionLog" Target="revisionLog121.xml"/><Relationship Id="rId12" Type="http://schemas.openxmlformats.org/officeDocument/2006/relationships/revisionLog" Target="revisionLog13.xml"/><Relationship Id="rId17" Type="http://schemas.openxmlformats.org/officeDocument/2006/relationships/revisionLog" Target="revisionLog1.xml"/><Relationship Id="rId2" Type="http://schemas.openxmlformats.org/officeDocument/2006/relationships/revisionLog" Target="revisionLog1111.xml"/><Relationship Id="rId16" Type="http://schemas.openxmlformats.org/officeDocument/2006/relationships/revisionLog" Target="revisionLog14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1.xml"/><Relationship Id="rId11" Type="http://schemas.openxmlformats.org/officeDocument/2006/relationships/revisionLog" Target="revisionLog131.xml"/><Relationship Id="rId5" Type="http://schemas.openxmlformats.org/officeDocument/2006/relationships/revisionLog" Target="revisionLog12111.xml"/><Relationship Id="rId15" Type="http://schemas.openxmlformats.org/officeDocument/2006/relationships/revisionLog" Target="revisionLog141.xml"/><Relationship Id="rId10" Type="http://schemas.openxmlformats.org/officeDocument/2006/relationships/revisionLog" Target="revisionLog1311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.xml"/><Relationship Id="rId14" Type="http://schemas.openxmlformats.org/officeDocument/2006/relationships/revisionLog" Target="revisionLog1411.xml"/></Relationships>
</file>

<file path=xl/revisions/revisionHeaders.xml><?xml version="1.0" encoding="utf-8"?>
<headers xmlns="http://schemas.openxmlformats.org/spreadsheetml/2006/main" xmlns:r="http://schemas.openxmlformats.org/officeDocument/2006/relationships" guid="{12BC3698-E2EF-4C14-886F-18E845F78350}" diskRevisions="1" revisionId="38" version="17" protected="1">
  <header guid="{5046F972-24A5-4667-9D7B-B8C07FDD5A89}" dateTime="2024-10-20T14:29:34" maxSheetId="2" userName="Владимир" r:id="rId1">
    <sheetIdMap count="1">
      <sheetId val="1"/>
    </sheetIdMap>
  </header>
  <header guid="{47CB52E9-CE93-4B99-95A6-2F4AF25FA1F1}" dateTime="2024-10-20T15:07:37" maxSheetId="2" userName="Владимир" r:id="rId2" minRId="1" maxRId="5">
    <sheetIdMap count="1">
      <sheetId val="1"/>
    </sheetIdMap>
  </header>
  <header guid="{FBE987B7-7B82-44C8-BD60-CA0ED2AE352C}" dateTime="2024-10-20T15:50:06" maxSheetId="2" userName="Владимир" r:id="rId3" minRId="6" maxRId="34">
    <sheetIdMap count="1">
      <sheetId val="1"/>
    </sheetIdMap>
  </header>
  <header guid="{7B839F9E-E7F7-43DE-B30C-BC57D3CE259B}" dateTime="2024-10-27T09:42:33" maxSheetId="2" userName="Владимир" r:id="rId4" minRId="35">
    <sheetIdMap count="1">
      <sheetId val="1"/>
    </sheetIdMap>
  </header>
  <header guid="{2C24518B-63DB-4156-9FAE-D73CCCA09926}" dateTime="2024-10-27T10:06:05" maxSheetId="2" userName="Владимир" r:id="rId5" minRId="36">
    <sheetIdMap count="1">
      <sheetId val="1"/>
    </sheetIdMap>
  </header>
  <header guid="{BAB72DA9-6A80-4C55-AFAC-B52AB8C3D6CC}" dateTime="2024-10-27T10:11:14" maxSheetId="2" userName="Владимир" r:id="rId6">
    <sheetIdMap count="1">
      <sheetId val="1"/>
    </sheetIdMap>
  </header>
  <header guid="{62A8BFB0-553A-435F-A2AC-5DEA204EAD0A}" dateTime="2024-10-27T10:13:54" maxSheetId="2" userName="Владимир" r:id="rId7">
    <sheetIdMap count="1">
      <sheetId val="1"/>
    </sheetIdMap>
  </header>
  <header guid="{B73BAC18-0A34-448A-84A4-1D523BAA01CD}" dateTime="2024-10-27T10:17:54" maxSheetId="2" userName="Владимир" r:id="rId8">
    <sheetIdMap count="1">
      <sheetId val="1"/>
    </sheetIdMap>
  </header>
  <header guid="{F108D89E-6A37-4509-B19F-0AA68A65ACE8}" dateTime="2024-10-27T11:02:17" maxSheetId="2" userName="Владимир" r:id="rId9">
    <sheetIdMap count="1">
      <sheetId val="1"/>
    </sheetIdMap>
  </header>
  <header guid="{6A304FC5-FB17-4B38-A56F-83D8ADF0BBDC}" dateTime="2024-10-27T11:12:57" maxSheetId="2" userName="Владимир" r:id="rId10">
    <sheetIdMap count="1">
      <sheetId val="1"/>
    </sheetIdMap>
  </header>
  <header guid="{237E51D0-40F8-4200-9D15-0F5A6E13A5CD}" dateTime="2024-10-27T11:17:07" maxSheetId="2" userName="Владимир" r:id="rId11" minRId="37">
    <sheetIdMap count="1">
      <sheetId val="1"/>
    </sheetIdMap>
  </header>
  <header guid="{22137DAF-723E-4D5D-ACAD-6C66151AA6AD}" dateTime="2024-10-27T11:25:40" maxSheetId="2" userName="Владимир" r:id="rId12">
    <sheetIdMap count="1">
      <sheetId val="1"/>
    </sheetIdMap>
  </header>
  <header guid="{691CB4FD-8DA8-4AB1-84D6-6107B87EBA0B}" dateTime="2024-10-27T11:31:00" maxSheetId="2" userName="Владимир" r:id="rId13">
    <sheetIdMap count="1">
      <sheetId val="1"/>
    </sheetIdMap>
  </header>
  <header guid="{EA37DC5B-E7A0-4316-B6F8-0E0B94118F51}" dateTime="2024-10-27T11:34:10" maxSheetId="2" userName="Владимир" r:id="rId14">
    <sheetIdMap count="1">
      <sheetId val="1"/>
    </sheetIdMap>
  </header>
  <header guid="{31031E2F-1078-4631-B817-ABEF6DCDAD63}" dateTime="2024-10-27T11:36:20" maxSheetId="2" userName="Владимир" r:id="rId15" minRId="38">
    <sheetIdMap count="1">
      <sheetId val="1"/>
    </sheetIdMap>
  </header>
  <header guid="{33AE3170-723D-4123-8A2E-999559C4976B}" dateTime="2024-10-27T11:38:39" maxSheetId="2" userName="Владимир" r:id="rId16">
    <sheetIdMap count="1">
      <sheetId val="1"/>
    </sheetIdMap>
  </header>
  <header guid="{12BC3698-E2EF-4C14-886F-18E845F78350}" dateTime="2024-10-27T11:52:00" maxSheetId="2" userName="Владимир" r:id="rId1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0816F4F2-A373-43D0-8290-9480F544F128}" action="delete"/>
  <rcv guid="{0816F4F2-A373-43D0-8290-9480F544F128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0816F4F2-A373-43D0-8290-9480F544F128}" action="delete"/>
  <rcv guid="{0816F4F2-A373-43D0-8290-9480F544F128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6" sId="1">
    <oc r="E9" t="inlineStr">
      <is>
        <t>хлеб пшеничный</t>
      </is>
    </oc>
    <nc r="E9" t="inlineStr">
      <is>
        <t xml:space="preserve">хлеб </t>
      </is>
    </nc>
  </rcc>
  <rcc rId="7" sId="1">
    <oc r="E19" t="inlineStr">
      <is>
        <t>хлеб пшеничный</t>
      </is>
    </oc>
    <nc r="E19" t="inlineStr">
      <is>
        <t>хлеб белый</t>
      </is>
    </nc>
  </rcc>
  <rcc rId="8" sId="1">
    <oc r="E20" t="inlineStr">
      <is>
        <t>хлеб ржано-пшеничный</t>
      </is>
    </oc>
    <nc r="E20" t="inlineStr">
      <is>
        <t>хлеб черный</t>
      </is>
    </nc>
  </rcc>
  <rcc rId="9" sId="1">
    <oc r="E28" t="inlineStr">
      <is>
        <t>хлеб пшеничный</t>
      </is>
    </oc>
    <nc r="E28" t="inlineStr">
      <is>
        <t xml:space="preserve">хлеб </t>
      </is>
    </nc>
  </rcc>
  <rcc rId="10" sId="1">
    <oc r="E38" t="inlineStr">
      <is>
        <t>хлеб пшеничный</t>
      </is>
    </oc>
    <nc r="E38" t="inlineStr">
      <is>
        <t>хлеб белый</t>
      </is>
    </nc>
  </rcc>
  <rcc rId="11" sId="1">
    <oc r="E39" t="inlineStr">
      <is>
        <t>хлеб ржано-пшеничный</t>
      </is>
    </oc>
    <nc r="E39" t="inlineStr">
      <is>
        <t>хлеб черный</t>
      </is>
    </nc>
  </rcc>
  <rcc rId="12" sId="1">
    <oc r="E47" t="inlineStr">
      <is>
        <t>хлеб пшеничный</t>
      </is>
    </oc>
    <nc r="E47" t="inlineStr">
      <is>
        <t xml:space="preserve">хлеб </t>
      </is>
    </nc>
  </rcc>
  <rcc rId="13" sId="1">
    <oc r="E57" t="inlineStr">
      <is>
        <t>хлеб пшеничный</t>
      </is>
    </oc>
    <nc r="E57" t="inlineStr">
      <is>
        <t>хлеб белый</t>
      </is>
    </nc>
  </rcc>
  <rcc rId="14" sId="1">
    <oc r="E58" t="inlineStr">
      <is>
        <t>хлеб ржано-пшеничный</t>
      </is>
    </oc>
    <nc r="E58" t="inlineStr">
      <is>
        <t>хлеб черный</t>
      </is>
    </nc>
  </rcc>
  <rcc rId="15" sId="1">
    <oc r="E65" t="inlineStr">
      <is>
        <t>хлеб пшеничный</t>
      </is>
    </oc>
    <nc r="E65" t="inlineStr">
      <is>
        <t xml:space="preserve">хлеб </t>
      </is>
    </nc>
  </rcc>
  <rcc rId="16" sId="1">
    <oc r="E75" t="inlineStr">
      <is>
        <t>хлеб пшеничный</t>
      </is>
    </oc>
    <nc r="E75" t="inlineStr">
      <is>
        <t>хлеб белый</t>
      </is>
    </nc>
  </rcc>
  <rcc rId="17" sId="1">
    <oc r="E76" t="inlineStr">
      <is>
        <t>хлеб ржано-пшеничный</t>
      </is>
    </oc>
    <nc r="E76" t="inlineStr">
      <is>
        <t>хлеб черный</t>
      </is>
    </nc>
  </rcc>
  <rcc rId="18" sId="1">
    <oc r="E84" t="inlineStr">
      <is>
        <t>хлеб пшеничный</t>
      </is>
    </oc>
    <nc r="E84" t="inlineStr">
      <is>
        <t xml:space="preserve">хлеб </t>
      </is>
    </nc>
  </rcc>
  <rcc rId="19" sId="1">
    <oc r="E94" t="inlineStr">
      <is>
        <t>хлеб пшеничный</t>
      </is>
    </oc>
    <nc r="E94" t="inlineStr">
      <is>
        <t>хлеб белый</t>
      </is>
    </nc>
  </rcc>
  <rcc rId="20" sId="1">
    <oc r="E95" t="inlineStr">
      <is>
        <t>хлеб ржано-пшеничный</t>
      </is>
    </oc>
    <nc r="E95" t="inlineStr">
      <is>
        <t>хлеб черный</t>
      </is>
    </nc>
  </rcc>
  <rcc rId="21" sId="1">
    <oc r="E113" t="inlineStr">
      <is>
        <t>хлеб пшеничный</t>
      </is>
    </oc>
    <nc r="E113" t="inlineStr">
      <is>
        <t>хлеб белый</t>
      </is>
    </nc>
  </rcc>
  <rcc rId="22" sId="1">
    <oc r="E114" t="inlineStr">
      <is>
        <t>хлеб ржано-пшеничный</t>
      </is>
    </oc>
    <nc r="E114" t="inlineStr">
      <is>
        <t>хлеб черный</t>
      </is>
    </nc>
  </rcc>
  <rcc rId="23" sId="1">
    <oc r="E122" t="inlineStr">
      <is>
        <t>хлеб пшеничный</t>
      </is>
    </oc>
    <nc r="E122" t="inlineStr">
      <is>
        <t xml:space="preserve">хлеб </t>
      </is>
    </nc>
  </rcc>
  <rcc rId="24" sId="1">
    <oc r="E132" t="inlineStr">
      <is>
        <t>хлеб пшеничный</t>
      </is>
    </oc>
    <nc r="E132" t="inlineStr">
      <is>
        <t>хлеб белый</t>
      </is>
    </nc>
  </rcc>
  <rcc rId="25" sId="1">
    <oc r="E133" t="inlineStr">
      <is>
        <t>хлеб ржано-пшеничный</t>
      </is>
    </oc>
    <nc r="E133" t="inlineStr">
      <is>
        <t>хлеб черный</t>
      </is>
    </nc>
  </rcc>
  <rcc rId="26" sId="1">
    <oc r="E141" t="inlineStr">
      <is>
        <t>хлеб пшеничный</t>
      </is>
    </oc>
    <nc r="E141" t="inlineStr">
      <is>
        <t xml:space="preserve">хлеб </t>
      </is>
    </nc>
  </rcc>
  <rcc rId="27" sId="1">
    <oc r="E151" t="inlineStr">
      <is>
        <t>хлеб пшеничный</t>
      </is>
    </oc>
    <nc r="E151" t="inlineStr">
      <is>
        <t>хлеб белый</t>
      </is>
    </nc>
  </rcc>
  <rcc rId="28" sId="1">
    <oc r="E152" t="inlineStr">
      <is>
        <t>хлеб ржано-пшеничный</t>
      </is>
    </oc>
    <nc r="E152" t="inlineStr">
      <is>
        <t>хлеб черный</t>
      </is>
    </nc>
  </rcc>
  <rcc rId="29" sId="1">
    <oc r="E160" t="inlineStr">
      <is>
        <t>хлеб пшеничный</t>
      </is>
    </oc>
    <nc r="E160" t="inlineStr">
      <is>
        <t xml:space="preserve">хлеб </t>
      </is>
    </nc>
  </rcc>
  <rcc rId="30" sId="1">
    <oc r="E170" t="inlineStr">
      <is>
        <t>хлеб пшеничный</t>
      </is>
    </oc>
    <nc r="E170" t="inlineStr">
      <is>
        <t>хлеб белый</t>
      </is>
    </nc>
  </rcc>
  <rcc rId="31" sId="1">
    <oc r="E171" t="inlineStr">
      <is>
        <t>хлеб ржано-пшеничный</t>
      </is>
    </oc>
    <nc r="E171" t="inlineStr">
      <is>
        <t>хлеб черный</t>
      </is>
    </nc>
  </rcc>
  <rcc rId="32" sId="1">
    <oc r="E179" t="inlineStr">
      <is>
        <t>хлеб пшеничный</t>
      </is>
    </oc>
    <nc r="E179" t="inlineStr">
      <is>
        <t xml:space="preserve">хлеб </t>
      </is>
    </nc>
  </rcc>
  <rcc rId="33" sId="1">
    <oc r="E189" t="inlineStr">
      <is>
        <t>хлеб пшеничный</t>
      </is>
    </oc>
    <nc r="E189" t="inlineStr">
      <is>
        <t>хлеб белый</t>
      </is>
    </nc>
  </rcc>
  <rcc rId="34" sId="1">
    <oc r="E190" t="inlineStr">
      <is>
        <t>хлеб ржано-пшеничный</t>
      </is>
    </oc>
    <nc r="E190" t="inlineStr">
      <is>
        <t>хлеб черный</t>
      </is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1" sId="1" odxf="1" dxf="1" numFmtId="4">
    <oc r="G70">
      <f>SUM(G63:G69)</f>
    </oc>
    <nc r="G70">
      <v>15.6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auto="1"/>
        </bottom>
      </border>
      <protection locked="1"/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auto="1"/>
        </bottom>
      </border>
      <protection locked="0"/>
    </ndxf>
  </rcc>
  <rcc rId="2" sId="1" odxf="1" dxf="1" numFmtId="4">
    <oc r="H70">
      <f>SUM(H63:H69)</f>
    </oc>
    <nc r="H70">
      <v>10.67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auto="1"/>
        </bottom>
      </border>
      <protection locked="1"/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auto="1"/>
        </bottom>
      </border>
      <protection locked="0"/>
    </ndxf>
  </rcc>
  <rcc rId="3" sId="1" odxf="1" dxf="1" numFmtId="4">
    <oc r="I70">
      <f>SUM(I63:I69)</f>
    </oc>
    <nc r="I70">
      <v>82.09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  <protection locked="1"/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  <bottom style="medium">
          <color indexed="64"/>
        </bottom>
      </border>
      <protection locked="0"/>
    </ndxf>
  </rcc>
  <rcc rId="4" sId="1">
    <oc r="J70">
      <f>SUM(J63:J69)</f>
    </oc>
    <nc r="J70">
      <v>487</v>
    </nc>
  </rcc>
  <rrc rId="5" sId="1" ref="A64:XFD64" action="deleteRow">
    <rfmt sheetId="1" xfDxf="1" sqref="A64:XFD64" start="0" length="0">
      <dxf>
        <font>
          <sz val="10"/>
          <name val="Arial"/>
          <scheme val="none"/>
        </font>
      </dxf>
    </rfmt>
    <rfmt sheetId="1" sqref="A6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64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6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6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6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6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6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6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6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6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6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6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fmt sheetId="1" sqref="F63:F69">
    <dxf>
      <alignment horizontal="center" readingOrder="0"/>
    </dxf>
  </rfmt>
  <rcv guid="{0816F4F2-A373-43D0-8290-9480F544F128}" action="delete"/>
  <rcv guid="{0816F4F2-A373-43D0-8290-9480F544F128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v guid="{0816F4F2-A373-43D0-8290-9480F544F128}" action="delete"/>
  <rcv guid="{0816F4F2-A373-43D0-8290-9480F544F128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v guid="{0816F4F2-A373-43D0-8290-9480F544F128}" action="delete"/>
  <rcv guid="{0816F4F2-A373-43D0-8290-9480F544F128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36" sId="1">
    <oc r="E119" t="inlineStr">
      <is>
        <t>плов с птицей</t>
      </is>
    </oc>
    <nc r="E119" t="inlineStr">
      <is>
        <t xml:space="preserve">плов с птицей </t>
      </is>
    </nc>
  </rcc>
  <rcv guid="{0816F4F2-A373-43D0-8290-9480F544F128}" action="delete"/>
  <rcv guid="{0816F4F2-A373-43D0-8290-9480F544F128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35" sId="1">
    <oc r="E119" t="inlineStr">
      <is>
        <t>плов из птицы</t>
      </is>
    </oc>
    <nc r="E119" t="inlineStr">
      <is>
        <t>плов с птицей</t>
      </is>
    </nc>
  </rcc>
  <rcv guid="{0816F4F2-A373-43D0-8290-9480F544F128}" action="delete"/>
  <rcv guid="{0816F4F2-A373-43D0-8290-9480F544F128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0816F4F2-A373-43D0-8290-9480F544F128}" action="delete"/>
  <rcv guid="{0816F4F2-A373-43D0-8290-9480F544F128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37" sId="1">
    <oc r="D37" t="inlineStr">
      <is>
        <t>напиток</t>
      </is>
    </oc>
    <nc r="D37" t="inlineStr">
      <is>
        <t>сладкое</t>
      </is>
    </nc>
  </rcc>
  <rcv guid="{0816F4F2-A373-43D0-8290-9480F544F128}" action="delete"/>
  <rcv guid="{0816F4F2-A373-43D0-8290-9480F544F128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0816F4F2-A373-43D0-8290-9480F544F128}" action="delete"/>
  <rcv guid="{0816F4F2-A373-43D0-8290-9480F544F128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v guid="{0816F4F2-A373-43D0-8290-9480F544F128}" action="delete"/>
  <rcv guid="{0816F4F2-A373-43D0-8290-9480F544F128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v guid="{0816F4F2-A373-43D0-8290-9480F544F128}" action="delete"/>
  <rcv guid="{0816F4F2-A373-43D0-8290-9480F544F128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38" sId="1">
    <oc r="D37" t="inlineStr">
      <is>
        <t>сладкое</t>
      </is>
    </oc>
    <nc r="D37" t="inlineStr">
      <is>
        <t>напиток</t>
      </is>
    </nc>
  </rcc>
  <rcv guid="{0816F4F2-A373-43D0-8290-9480F544F128}" action="delete"/>
  <rcv guid="{0816F4F2-A373-43D0-8290-9480F544F128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0816F4F2-A373-43D0-8290-9480F544F128}" action="delete"/>
  <rcv guid="{0816F4F2-A373-43D0-8290-9480F544F128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zoomScale="110" zoomScaleNormal="11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76" sqref="E1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138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41" t="s">
        <v>41</v>
      </c>
      <c r="L6" s="40">
        <v>35</v>
      </c>
    </row>
    <row r="7" spans="1:12" ht="15">
      <c r="A7" s="23"/>
      <c r="B7" s="15"/>
      <c r="C7" s="11"/>
      <c r="D7" s="53" t="s">
        <v>137</v>
      </c>
      <c r="E7" s="42" t="s">
        <v>77</v>
      </c>
      <c r="F7" s="43">
        <v>30</v>
      </c>
      <c r="G7" s="43">
        <v>4.83</v>
      </c>
      <c r="H7" s="43">
        <v>4.96</v>
      </c>
      <c r="I7" s="43">
        <v>13.11</v>
      </c>
      <c r="J7" s="43">
        <v>116.4</v>
      </c>
      <c r="K7" s="44" t="s">
        <v>78</v>
      </c>
      <c r="L7" s="43">
        <v>22.1</v>
      </c>
    </row>
    <row r="8" spans="1:12" ht="25.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1.6</v>
      </c>
      <c r="H8" s="43">
        <v>1.1000000000000001</v>
      </c>
      <c r="I8" s="43">
        <v>12.55</v>
      </c>
      <c r="J8" s="43">
        <v>66.62</v>
      </c>
      <c r="K8" s="44" t="s">
        <v>79</v>
      </c>
      <c r="L8" s="43">
        <v>14</v>
      </c>
    </row>
    <row r="9" spans="1:12" ht="15">
      <c r="A9" s="23"/>
      <c r="B9" s="15"/>
      <c r="C9" s="11"/>
      <c r="D9" s="7" t="s">
        <v>23</v>
      </c>
      <c r="E9" s="42" t="s">
        <v>141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 t="s">
        <v>42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80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61</v>
      </c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79.83</v>
      </c>
      <c r="J13" s="19">
        <f t="shared" si="0"/>
        <v>541.38</v>
      </c>
      <c r="K13" s="25"/>
      <c r="L13" s="19">
        <f t="shared" ref="L13" si="1">SUM(L6:L12)</f>
        <v>96.1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81</v>
      </c>
      <c r="F14" s="43">
        <v>60</v>
      </c>
      <c r="G14" s="43">
        <v>0.48</v>
      </c>
      <c r="H14" s="43">
        <v>0.12</v>
      </c>
      <c r="I14" s="43">
        <v>1.5</v>
      </c>
      <c r="J14" s="43">
        <v>8.52</v>
      </c>
      <c r="K14" s="44" t="s">
        <v>82</v>
      </c>
      <c r="L14" s="43">
        <v>15</v>
      </c>
    </row>
    <row r="15" spans="1:12" ht="25.5">
      <c r="A15" s="23"/>
      <c r="B15" s="15"/>
      <c r="C15" s="11"/>
      <c r="D15" s="7" t="s">
        <v>27</v>
      </c>
      <c r="E15" s="42" t="s">
        <v>72</v>
      </c>
      <c r="F15" s="43">
        <v>200</v>
      </c>
      <c r="G15" s="43">
        <v>5.0999999999999996</v>
      </c>
      <c r="H15" s="43">
        <v>2.78</v>
      </c>
      <c r="I15" s="43">
        <v>18.5</v>
      </c>
      <c r="J15" s="43">
        <v>119.6</v>
      </c>
      <c r="K15" s="44" t="s">
        <v>83</v>
      </c>
      <c r="L15" s="43">
        <v>16.8</v>
      </c>
    </row>
    <row r="16" spans="1:12" ht="25.5">
      <c r="A16" s="23"/>
      <c r="B16" s="15"/>
      <c r="C16" s="11"/>
      <c r="D16" s="7" t="s">
        <v>28</v>
      </c>
      <c r="E16" s="42" t="s">
        <v>84</v>
      </c>
      <c r="F16" s="43">
        <v>120</v>
      </c>
      <c r="G16" s="43">
        <v>11.15</v>
      </c>
      <c r="H16" s="43">
        <v>11.89</v>
      </c>
      <c r="I16" s="43">
        <v>17.54</v>
      </c>
      <c r="J16" s="43">
        <v>221.77</v>
      </c>
      <c r="K16" s="44" t="s">
        <v>85</v>
      </c>
      <c r="L16" s="43">
        <v>38.299999999999997</v>
      </c>
    </row>
    <row r="17" spans="1:12" ht="15">
      <c r="A17" s="23"/>
      <c r="B17" s="15"/>
      <c r="C17" s="11"/>
      <c r="D17" s="7" t="s">
        <v>29</v>
      </c>
      <c r="E17" s="42" t="s">
        <v>73</v>
      </c>
      <c r="F17" s="43">
        <v>150</v>
      </c>
      <c r="G17" s="43">
        <v>5.09</v>
      </c>
      <c r="H17" s="43">
        <v>8.3000000000000007</v>
      </c>
      <c r="I17" s="43">
        <v>36</v>
      </c>
      <c r="J17" s="43">
        <v>239.06</v>
      </c>
      <c r="K17" s="44" t="s">
        <v>43</v>
      </c>
      <c r="L17" s="43">
        <v>12</v>
      </c>
    </row>
    <row r="18" spans="1:12" ht="38.25">
      <c r="A18" s="23"/>
      <c r="B18" s="15"/>
      <c r="C18" s="11"/>
      <c r="D18" s="7" t="s">
        <v>30</v>
      </c>
      <c r="E18" s="42" t="s">
        <v>68</v>
      </c>
      <c r="F18" s="43">
        <v>200</v>
      </c>
      <c r="G18" s="43">
        <v>0.16</v>
      </c>
      <c r="H18" s="43">
        <v>0.08</v>
      </c>
      <c r="I18" s="43">
        <v>7.18</v>
      </c>
      <c r="J18" s="43">
        <v>30.08</v>
      </c>
      <c r="K18" s="44" t="s">
        <v>86</v>
      </c>
      <c r="L18" s="43">
        <v>6</v>
      </c>
    </row>
    <row r="19" spans="1:12" ht="15">
      <c r="A19" s="23"/>
      <c r="B19" s="15"/>
      <c r="C19" s="11"/>
      <c r="D19" s="7" t="s">
        <v>31</v>
      </c>
      <c r="E19" s="42" t="s">
        <v>142</v>
      </c>
      <c r="F19" s="43">
        <v>30</v>
      </c>
      <c r="G19" s="43">
        <v>2.36</v>
      </c>
      <c r="H19" s="43">
        <v>0.3</v>
      </c>
      <c r="I19" s="43">
        <v>14.97</v>
      </c>
      <c r="J19" s="43">
        <v>70.14</v>
      </c>
      <c r="K19" s="44" t="s">
        <v>42</v>
      </c>
      <c r="L19" s="43">
        <v>4</v>
      </c>
    </row>
    <row r="20" spans="1:12" ht="15">
      <c r="A20" s="23"/>
      <c r="B20" s="15"/>
      <c r="C20" s="11"/>
      <c r="D20" s="7" t="s">
        <v>32</v>
      </c>
      <c r="E20" s="42" t="s">
        <v>143</v>
      </c>
      <c r="F20" s="43">
        <v>40</v>
      </c>
      <c r="G20" s="43">
        <v>2.5299999999999998</v>
      </c>
      <c r="H20" s="43">
        <v>0.45</v>
      </c>
      <c r="I20" s="43">
        <v>17.399999999999999</v>
      </c>
      <c r="J20" s="43">
        <v>87.6</v>
      </c>
      <c r="K20" s="44" t="s">
        <v>53</v>
      </c>
      <c r="L20" s="43">
        <v>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26.87</v>
      </c>
      <c r="H23" s="19">
        <f t="shared" si="2"/>
        <v>23.92</v>
      </c>
      <c r="I23" s="19">
        <f t="shared" si="2"/>
        <v>113.09</v>
      </c>
      <c r="J23" s="19">
        <f t="shared" si="2"/>
        <v>776.7700000000001</v>
      </c>
      <c r="K23" s="25"/>
      <c r="L23" s="19">
        <f t="shared" ref="L23" si="3">SUM(L14:L22)</f>
        <v>96.1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1360</v>
      </c>
      <c r="G24" s="32">
        <f t="shared" ref="G24:J24" si="4">G13+G23</f>
        <v>43.879999999999995</v>
      </c>
      <c r="H24" s="32">
        <f t="shared" si="4"/>
        <v>40.94</v>
      </c>
      <c r="I24" s="32">
        <f t="shared" si="4"/>
        <v>192.92000000000002</v>
      </c>
      <c r="J24" s="32">
        <f t="shared" si="4"/>
        <v>1318.15</v>
      </c>
      <c r="K24" s="32"/>
      <c r="L24" s="32">
        <f t="shared" ref="L24" si="5">L13+L23</f>
        <v>192.2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100</v>
      </c>
      <c r="G25" s="40">
        <v>11.9</v>
      </c>
      <c r="H25" s="40">
        <v>14.4</v>
      </c>
      <c r="I25" s="40">
        <v>7.89</v>
      </c>
      <c r="J25" s="40">
        <v>208.76</v>
      </c>
      <c r="K25" s="41" t="s">
        <v>46</v>
      </c>
      <c r="L25" s="40">
        <v>44.1</v>
      </c>
    </row>
    <row r="26" spans="1:12" ht="15">
      <c r="A26" s="14"/>
      <c r="B26" s="15"/>
      <c r="C26" s="11"/>
      <c r="D26" s="52" t="s">
        <v>21</v>
      </c>
      <c r="E26" s="42" t="s">
        <v>50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47</v>
      </c>
      <c r="L26" s="43">
        <v>17</v>
      </c>
    </row>
    <row r="27" spans="1:12" ht="15">
      <c r="A27" s="14"/>
      <c r="B27" s="15"/>
      <c r="C27" s="11"/>
      <c r="D27" s="7" t="s">
        <v>22</v>
      </c>
      <c r="E27" s="42" t="s">
        <v>90</v>
      </c>
      <c r="F27" s="43">
        <v>200</v>
      </c>
      <c r="G27" s="43">
        <v>0</v>
      </c>
      <c r="H27" s="43">
        <v>0</v>
      </c>
      <c r="I27" s="43">
        <v>19</v>
      </c>
      <c r="J27" s="43">
        <v>76</v>
      </c>
      <c r="K27" s="44" t="s">
        <v>91</v>
      </c>
      <c r="L27" s="43">
        <v>10</v>
      </c>
    </row>
    <row r="28" spans="1:12" ht="15">
      <c r="A28" s="14"/>
      <c r="B28" s="15"/>
      <c r="C28" s="11"/>
      <c r="D28" s="7" t="s">
        <v>23</v>
      </c>
      <c r="E28" s="42" t="s">
        <v>141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 t="s">
        <v>52</v>
      </c>
      <c r="L28" s="43">
        <v>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26</v>
      </c>
      <c r="E30" s="42" t="s">
        <v>87</v>
      </c>
      <c r="F30" s="43">
        <v>60</v>
      </c>
      <c r="G30" s="43">
        <v>1.02</v>
      </c>
      <c r="H30" s="43">
        <v>3</v>
      </c>
      <c r="I30" s="43">
        <v>5.07</v>
      </c>
      <c r="J30" s="43">
        <v>51.42</v>
      </c>
      <c r="K30" s="44" t="s">
        <v>88</v>
      </c>
      <c r="L30" s="43">
        <v>20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20.68</v>
      </c>
      <c r="H32" s="19">
        <f t="shared" ref="H32" si="7">SUM(H25:H31)</f>
        <v>22.6</v>
      </c>
      <c r="I32" s="19">
        <f t="shared" ref="I32" si="8">SUM(I25:I31)</f>
        <v>79.72999999999999</v>
      </c>
      <c r="J32" s="19">
        <f t="shared" ref="J32:L32" si="9">SUM(J25:J31)</f>
        <v>603.12</v>
      </c>
      <c r="K32" s="25"/>
      <c r="L32" s="19">
        <f t="shared" si="9"/>
        <v>96.1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92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45</v>
      </c>
      <c r="L33" s="43">
        <v>15</v>
      </c>
    </row>
    <row r="34" spans="1:12" ht="26.25" thickBot="1">
      <c r="A34" s="14"/>
      <c r="B34" s="15"/>
      <c r="C34" s="11"/>
      <c r="D34" s="7" t="s">
        <v>27</v>
      </c>
      <c r="E34" s="42" t="s">
        <v>49</v>
      </c>
      <c r="F34" s="43">
        <v>210</v>
      </c>
      <c r="G34" s="43">
        <v>2.84</v>
      </c>
      <c r="H34" s="43">
        <v>5.28</v>
      </c>
      <c r="I34" s="43">
        <v>7.22</v>
      </c>
      <c r="J34" s="43">
        <v>88.16</v>
      </c>
      <c r="K34" s="44" t="s">
        <v>93</v>
      </c>
      <c r="L34" s="43">
        <v>16.8</v>
      </c>
    </row>
    <row r="35" spans="1:12" ht="15">
      <c r="A35" s="14"/>
      <c r="B35" s="15"/>
      <c r="C35" s="11"/>
      <c r="D35" s="7" t="s">
        <v>28</v>
      </c>
      <c r="E35" s="39" t="s">
        <v>89</v>
      </c>
      <c r="F35" s="40">
        <v>100</v>
      </c>
      <c r="G35" s="40">
        <v>11.9</v>
      </c>
      <c r="H35" s="40">
        <v>14.4</v>
      </c>
      <c r="I35" s="40">
        <v>7.89</v>
      </c>
      <c r="J35" s="40">
        <v>208.76</v>
      </c>
      <c r="K35" s="41" t="s">
        <v>46</v>
      </c>
      <c r="L35" s="40">
        <v>42.3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 t="s">
        <v>47</v>
      </c>
      <c r="L36" s="43">
        <v>11</v>
      </c>
    </row>
    <row r="37" spans="1:12" ht="25.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94</v>
      </c>
      <c r="L37" s="43">
        <v>5</v>
      </c>
    </row>
    <row r="38" spans="1:12" ht="15">
      <c r="A38" s="14"/>
      <c r="B38" s="15"/>
      <c r="C38" s="11"/>
      <c r="D38" s="7" t="s">
        <v>31</v>
      </c>
      <c r="E38" s="42" t="s">
        <v>142</v>
      </c>
      <c r="F38" s="43">
        <v>40</v>
      </c>
      <c r="G38" s="43">
        <v>3.24</v>
      </c>
      <c r="H38" s="43">
        <v>0.4</v>
      </c>
      <c r="I38" s="43">
        <v>19.52</v>
      </c>
      <c r="J38" s="43">
        <v>94.64</v>
      </c>
      <c r="K38" s="44" t="s">
        <v>52</v>
      </c>
      <c r="L38" s="43">
        <v>3</v>
      </c>
    </row>
    <row r="39" spans="1:12" ht="15">
      <c r="A39" s="14"/>
      <c r="B39" s="15"/>
      <c r="C39" s="11"/>
      <c r="D39" s="7" t="s">
        <v>32</v>
      </c>
      <c r="E39" s="42" t="s">
        <v>143</v>
      </c>
      <c r="F39" s="43">
        <v>30</v>
      </c>
      <c r="G39" s="43">
        <v>1.9</v>
      </c>
      <c r="H39" s="43">
        <v>0.34</v>
      </c>
      <c r="I39" s="43">
        <v>13.05</v>
      </c>
      <c r="J39" s="43">
        <v>65.7</v>
      </c>
      <c r="K39" s="44" t="s">
        <v>44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26.480000000000004</v>
      </c>
      <c r="H42" s="19">
        <f t="shared" ref="H42" si="11">SUM(H33:H41)</f>
        <v>25.419999999999998</v>
      </c>
      <c r="I42" s="19">
        <f t="shared" ref="I42" si="12">SUM(I33:I41)</f>
        <v>102.57999999999998</v>
      </c>
      <c r="J42" s="19">
        <f t="shared" ref="J42:L42" si="13">SUM(J33:J41)</f>
        <v>747.86</v>
      </c>
      <c r="K42" s="25"/>
      <c r="L42" s="19">
        <f t="shared" si="13"/>
        <v>96.1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1330</v>
      </c>
      <c r="G43" s="32">
        <f t="shared" ref="G43" si="14">G32+G42</f>
        <v>47.160000000000004</v>
      </c>
      <c r="H43" s="32">
        <f t="shared" ref="H43" si="15">H32+H42</f>
        <v>48.019999999999996</v>
      </c>
      <c r="I43" s="32">
        <f t="shared" ref="I43" si="16">I32+I42</f>
        <v>182.30999999999997</v>
      </c>
      <c r="J43" s="32">
        <f t="shared" ref="J43:L43" si="17">J32+J42</f>
        <v>1350.98</v>
      </c>
      <c r="K43" s="32"/>
      <c r="L43" s="32">
        <f t="shared" si="17"/>
        <v>192.2</v>
      </c>
    </row>
    <row r="44" spans="1:12" ht="26.2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134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95</v>
      </c>
      <c r="L44" s="40">
        <v>39.1</v>
      </c>
    </row>
    <row r="45" spans="1:12" ht="15">
      <c r="A45" s="23"/>
      <c r="B45" s="15"/>
      <c r="C45" s="11"/>
      <c r="D45" s="52" t="s">
        <v>21</v>
      </c>
      <c r="E45" s="42" t="s">
        <v>96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 t="s">
        <v>43</v>
      </c>
      <c r="L45" s="43">
        <v>17</v>
      </c>
    </row>
    <row r="46" spans="1:12" ht="38.2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86</v>
      </c>
      <c r="L46" s="43">
        <v>15</v>
      </c>
    </row>
    <row r="47" spans="1:12" ht="15">
      <c r="A47" s="23"/>
      <c r="B47" s="15"/>
      <c r="C47" s="11"/>
      <c r="D47" s="7" t="s">
        <v>23</v>
      </c>
      <c r="E47" s="42" t="s">
        <v>141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 t="s">
        <v>52</v>
      </c>
      <c r="L47" s="43">
        <v>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1" t="s">
        <v>26</v>
      </c>
      <c r="E49" s="42" t="s">
        <v>55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 t="s">
        <v>54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20.369999999999997</v>
      </c>
      <c r="H51" s="19">
        <f t="shared" ref="H51" si="19">SUM(H44:H50)</f>
        <v>15.6</v>
      </c>
      <c r="I51" s="19">
        <f t="shared" ref="I51" si="20">SUM(I44:I50)</f>
        <v>71.77</v>
      </c>
      <c r="J51" s="19">
        <f t="shared" ref="J51:L51" si="21">SUM(J44:J50)</f>
        <v>507.59999999999997</v>
      </c>
      <c r="K51" s="25"/>
      <c r="L51" s="19">
        <f t="shared" si="21"/>
        <v>96.1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97</v>
      </c>
      <c r="F52" s="43">
        <v>60</v>
      </c>
      <c r="G52" s="43">
        <v>1.63</v>
      </c>
      <c r="H52" s="43">
        <v>2.82</v>
      </c>
      <c r="I52" s="43">
        <v>8.7200000000000006</v>
      </c>
      <c r="J52" s="43">
        <v>67</v>
      </c>
      <c r="K52" s="44" t="s">
        <v>54</v>
      </c>
      <c r="L52" s="43">
        <v>15</v>
      </c>
    </row>
    <row r="53" spans="1:12" ht="15.75" thickBot="1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1.57</v>
      </c>
      <c r="H53" s="43">
        <v>4.17</v>
      </c>
      <c r="I53" s="43">
        <v>9.9600000000000009</v>
      </c>
      <c r="J53" s="43">
        <v>82.57</v>
      </c>
      <c r="K53" s="44" t="s">
        <v>57</v>
      </c>
      <c r="L53" s="43">
        <v>16.8</v>
      </c>
    </row>
    <row r="54" spans="1:12" ht="25.5">
      <c r="A54" s="23"/>
      <c r="B54" s="15"/>
      <c r="C54" s="11"/>
      <c r="D54" s="7" t="s">
        <v>28</v>
      </c>
      <c r="E54" s="39" t="s">
        <v>98</v>
      </c>
      <c r="F54" s="40">
        <v>100</v>
      </c>
      <c r="G54" s="40">
        <v>9.3000000000000007</v>
      </c>
      <c r="H54" s="40">
        <v>6.1</v>
      </c>
      <c r="I54" s="40">
        <v>5.9</v>
      </c>
      <c r="J54" s="40">
        <v>116</v>
      </c>
      <c r="K54" s="41" t="s">
        <v>95</v>
      </c>
      <c r="L54" s="40">
        <v>37.299999999999997</v>
      </c>
    </row>
    <row r="55" spans="1:12" ht="15">
      <c r="A55" s="23"/>
      <c r="B55" s="15"/>
      <c r="C55" s="11"/>
      <c r="D55" s="7" t="s">
        <v>29</v>
      </c>
      <c r="E55" s="42" t="s">
        <v>96</v>
      </c>
      <c r="F55" s="43">
        <v>150</v>
      </c>
      <c r="G55" s="43">
        <v>5.09</v>
      </c>
      <c r="H55" s="43">
        <v>8.3000000000000007</v>
      </c>
      <c r="I55" s="43">
        <v>36</v>
      </c>
      <c r="J55" s="43">
        <v>239.06</v>
      </c>
      <c r="K55" s="44" t="s">
        <v>43</v>
      </c>
      <c r="L55" s="43">
        <v>13</v>
      </c>
    </row>
    <row r="56" spans="1:12" ht="25.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0.2</v>
      </c>
      <c r="H56" s="43">
        <v>0.1</v>
      </c>
      <c r="I56" s="43">
        <v>10.6</v>
      </c>
      <c r="J56" s="43">
        <v>44.1</v>
      </c>
      <c r="K56" s="44" t="s">
        <v>99</v>
      </c>
      <c r="L56" s="43">
        <v>7</v>
      </c>
    </row>
    <row r="57" spans="1:12" ht="15">
      <c r="A57" s="23"/>
      <c r="B57" s="15"/>
      <c r="C57" s="11"/>
      <c r="D57" s="7" t="s">
        <v>31</v>
      </c>
      <c r="E57" s="42" t="s">
        <v>142</v>
      </c>
      <c r="F57" s="43">
        <v>40</v>
      </c>
      <c r="G57" s="43">
        <v>3.24</v>
      </c>
      <c r="H57" s="43">
        <v>0.4</v>
      </c>
      <c r="I57" s="43">
        <v>19.52</v>
      </c>
      <c r="J57" s="43">
        <v>94.64</v>
      </c>
      <c r="K57" s="44" t="s">
        <v>52</v>
      </c>
      <c r="L57" s="43">
        <v>3</v>
      </c>
    </row>
    <row r="58" spans="1:12" ht="15">
      <c r="A58" s="23"/>
      <c r="B58" s="15"/>
      <c r="C58" s="11"/>
      <c r="D58" s="7" t="s">
        <v>32</v>
      </c>
      <c r="E58" s="42" t="s">
        <v>143</v>
      </c>
      <c r="F58" s="43">
        <v>40</v>
      </c>
      <c r="G58" s="43">
        <v>2.5299999999999998</v>
      </c>
      <c r="H58" s="43">
        <v>0.45</v>
      </c>
      <c r="I58" s="43">
        <v>17.399999999999999</v>
      </c>
      <c r="J58" s="43">
        <v>87.6</v>
      </c>
      <c r="K58" s="44" t="s">
        <v>44</v>
      </c>
      <c r="L58" s="43">
        <v>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23.560000000000002</v>
      </c>
      <c r="H61" s="19">
        <f t="shared" ref="H61" si="23">SUM(H52:H60)</f>
        <v>22.34</v>
      </c>
      <c r="I61" s="19">
        <f t="shared" ref="I61" si="24">SUM(I52:I60)</f>
        <v>108.1</v>
      </c>
      <c r="J61" s="19">
        <f t="shared" ref="J61:L61" si="25">SUM(J52:J60)</f>
        <v>730.97</v>
      </c>
      <c r="K61" s="25"/>
      <c r="L61" s="19">
        <f t="shared" si="25"/>
        <v>96.1</v>
      </c>
    </row>
    <row r="62" spans="1:12" ht="15.75" customHeight="1" thickBo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1330</v>
      </c>
      <c r="G62" s="32">
        <f t="shared" ref="G62" si="26">G51+G61</f>
        <v>43.93</v>
      </c>
      <c r="H62" s="32">
        <f t="shared" ref="H62" si="27">H51+H61</f>
        <v>37.94</v>
      </c>
      <c r="I62" s="32">
        <f t="shared" ref="I62" si="28">I51+I61</f>
        <v>179.87</v>
      </c>
      <c r="J62" s="32">
        <f t="shared" ref="J62:L62" si="29">J51+J61</f>
        <v>1238.57</v>
      </c>
      <c r="K62" s="32"/>
      <c r="L62" s="32">
        <f t="shared" si="29"/>
        <v>192.2</v>
      </c>
    </row>
    <row r="63" spans="1:12" ht="38.25">
      <c r="A63" s="20">
        <v>1</v>
      </c>
      <c r="B63" s="21">
        <v>4</v>
      </c>
      <c r="C63" s="22" t="s">
        <v>20</v>
      </c>
      <c r="D63" s="5" t="s">
        <v>21</v>
      </c>
      <c r="E63" s="39" t="s">
        <v>139</v>
      </c>
      <c r="F63" s="59">
        <v>170</v>
      </c>
      <c r="G63" s="54">
        <v>8.99</v>
      </c>
      <c r="H63" s="55">
        <v>7.07</v>
      </c>
      <c r="I63" s="56">
        <v>46.02</v>
      </c>
      <c r="J63" s="40">
        <v>283.67</v>
      </c>
      <c r="K63" s="41" t="s">
        <v>140</v>
      </c>
      <c r="L63" s="40">
        <v>55.1</v>
      </c>
    </row>
    <row r="64" spans="1:12" ht="38.25">
      <c r="A64" s="23"/>
      <c r="B64" s="15"/>
      <c r="C64" s="11"/>
      <c r="D64" s="7" t="s">
        <v>22</v>
      </c>
      <c r="E64" s="42" t="s">
        <v>100</v>
      </c>
      <c r="F64" s="43">
        <v>200</v>
      </c>
      <c r="G64" s="43">
        <v>3.8</v>
      </c>
      <c r="H64" s="43">
        <v>2.9</v>
      </c>
      <c r="I64" s="43">
        <v>11.3</v>
      </c>
      <c r="J64" s="43">
        <v>86.5</v>
      </c>
      <c r="K64" s="44" t="s">
        <v>101</v>
      </c>
      <c r="L64" s="43">
        <v>16</v>
      </c>
    </row>
    <row r="65" spans="1:12" ht="15">
      <c r="A65" s="23"/>
      <c r="B65" s="15"/>
      <c r="C65" s="11"/>
      <c r="D65" s="7" t="s">
        <v>23</v>
      </c>
      <c r="E65" s="42" t="s">
        <v>141</v>
      </c>
      <c r="F65" s="43">
        <v>30</v>
      </c>
      <c r="G65" s="43">
        <v>2.36</v>
      </c>
      <c r="H65" s="43">
        <v>0.3</v>
      </c>
      <c r="I65" s="43">
        <v>14.97</v>
      </c>
      <c r="J65" s="43">
        <v>70.14</v>
      </c>
      <c r="K65" s="44" t="s">
        <v>52</v>
      </c>
      <c r="L65" s="43">
        <v>5</v>
      </c>
    </row>
    <row r="66" spans="1:12" ht="15">
      <c r="A66" s="23"/>
      <c r="B66" s="15"/>
      <c r="C66" s="11"/>
      <c r="D66" s="7" t="s">
        <v>24</v>
      </c>
      <c r="E66" s="42" t="s">
        <v>80</v>
      </c>
      <c r="F66" s="43">
        <v>100</v>
      </c>
      <c r="G66" s="43">
        <v>0.4</v>
      </c>
      <c r="H66" s="43">
        <v>0.4</v>
      </c>
      <c r="I66" s="43">
        <v>9.8000000000000007</v>
      </c>
      <c r="J66" s="43">
        <v>47</v>
      </c>
      <c r="K66" s="44" t="s">
        <v>61</v>
      </c>
      <c r="L66" s="43">
        <v>20</v>
      </c>
    </row>
    <row r="67" spans="1:12" ht="15">
      <c r="A67" s="23"/>
      <c r="B67" s="15"/>
      <c r="C67" s="11"/>
      <c r="D67" s="6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thickBot="1">
      <c r="A69" s="24"/>
      <c r="B69" s="17"/>
      <c r="C69" s="8"/>
      <c r="D69" s="18" t="s">
        <v>33</v>
      </c>
      <c r="E69" s="9"/>
      <c r="F69" s="19">
        <f>SUM(F63:F68)</f>
        <v>500</v>
      </c>
      <c r="G69" s="57">
        <v>15.6</v>
      </c>
      <c r="H69" s="57">
        <v>10.67</v>
      </c>
      <c r="I69" s="58">
        <v>82.09</v>
      </c>
      <c r="J69" s="19">
        <v>487</v>
      </c>
      <c r="K69" s="25"/>
      <c r="L69" s="19">
        <f>SUM(L63:L68)</f>
        <v>96.1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42" t="s">
        <v>74</v>
      </c>
      <c r="F70" s="43">
        <v>60</v>
      </c>
      <c r="G70" s="43">
        <v>1.7</v>
      </c>
      <c r="H70" s="43">
        <v>0.1</v>
      </c>
      <c r="I70" s="43">
        <v>3.5</v>
      </c>
      <c r="J70" s="43">
        <v>22.1</v>
      </c>
      <c r="K70" s="44" t="s">
        <v>102</v>
      </c>
      <c r="L70" s="43">
        <v>15</v>
      </c>
    </row>
    <row r="71" spans="1:12" ht="25.5">
      <c r="A71" s="23"/>
      <c r="B71" s="15"/>
      <c r="C71" s="11"/>
      <c r="D71" s="7" t="s">
        <v>27</v>
      </c>
      <c r="E71" s="42" t="s">
        <v>103</v>
      </c>
      <c r="F71" s="43">
        <v>210</v>
      </c>
      <c r="G71" s="43">
        <v>2.66</v>
      </c>
      <c r="H71" s="43">
        <v>7.31</v>
      </c>
      <c r="I71" s="43">
        <v>10.42</v>
      </c>
      <c r="J71" s="43">
        <v>118.11</v>
      </c>
      <c r="K71" s="44" t="s">
        <v>104</v>
      </c>
      <c r="L71" s="43">
        <v>17.8</v>
      </c>
    </row>
    <row r="72" spans="1:12" ht="38.25">
      <c r="A72" s="23"/>
      <c r="B72" s="15"/>
      <c r="C72" s="11"/>
      <c r="D72" s="7" t="s">
        <v>28</v>
      </c>
      <c r="E72" s="42" t="s">
        <v>105</v>
      </c>
      <c r="F72" s="43">
        <v>200</v>
      </c>
      <c r="G72" s="43">
        <v>16.329999999999998</v>
      </c>
      <c r="H72" s="43">
        <v>15</v>
      </c>
      <c r="I72" s="43">
        <v>38.909999999999997</v>
      </c>
      <c r="J72" s="43">
        <v>355.96</v>
      </c>
      <c r="K72" s="44" t="s">
        <v>106</v>
      </c>
      <c r="L72" s="43">
        <v>46.3</v>
      </c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25.5">
      <c r="A74" s="23"/>
      <c r="B74" s="15"/>
      <c r="C74" s="11"/>
      <c r="D74" s="7" t="s">
        <v>30</v>
      </c>
      <c r="E74" s="42" t="s">
        <v>90</v>
      </c>
      <c r="F74" s="43">
        <v>200</v>
      </c>
      <c r="G74" s="43">
        <v>0</v>
      </c>
      <c r="H74" s="43">
        <v>0</v>
      </c>
      <c r="I74" s="43">
        <v>19</v>
      </c>
      <c r="J74" s="43">
        <v>76</v>
      </c>
      <c r="K74" s="44" t="s">
        <v>107</v>
      </c>
      <c r="L74" s="43">
        <v>10</v>
      </c>
    </row>
    <row r="75" spans="1:12" ht="15">
      <c r="A75" s="23"/>
      <c r="B75" s="15"/>
      <c r="C75" s="11"/>
      <c r="D75" s="7" t="s">
        <v>31</v>
      </c>
      <c r="E75" s="42" t="s">
        <v>142</v>
      </c>
      <c r="F75" s="43">
        <v>40</v>
      </c>
      <c r="G75" s="43">
        <v>3.24</v>
      </c>
      <c r="H75" s="43">
        <v>0.4</v>
      </c>
      <c r="I75" s="43">
        <v>19.52</v>
      </c>
      <c r="J75" s="43">
        <v>94.64</v>
      </c>
      <c r="K75" s="44" t="s">
        <v>52</v>
      </c>
      <c r="L75" s="43">
        <v>3</v>
      </c>
    </row>
    <row r="76" spans="1:12" ht="15">
      <c r="A76" s="23"/>
      <c r="B76" s="15"/>
      <c r="C76" s="11"/>
      <c r="D76" s="7" t="s">
        <v>32</v>
      </c>
      <c r="E76" s="42" t="s">
        <v>143</v>
      </c>
      <c r="F76" s="43">
        <v>40</v>
      </c>
      <c r="G76" s="43">
        <v>2.5299999999999998</v>
      </c>
      <c r="H76" s="43">
        <v>0.45</v>
      </c>
      <c r="I76" s="43">
        <v>17.399999999999999</v>
      </c>
      <c r="J76" s="43">
        <v>87.6</v>
      </c>
      <c r="K76" s="44" t="s">
        <v>44</v>
      </c>
      <c r="L76" s="43">
        <v>4</v>
      </c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750</v>
      </c>
      <c r="G79" s="19">
        <f t="shared" ref="G79" si="30">SUM(G70:G78)</f>
        <v>26.46</v>
      </c>
      <c r="H79" s="19">
        <f t="shared" ref="H79" si="31">SUM(H70:H78)</f>
        <v>23.259999999999998</v>
      </c>
      <c r="I79" s="19">
        <f t="shared" ref="I79" si="32">SUM(I70:I78)</f>
        <v>108.75</v>
      </c>
      <c r="J79" s="19">
        <f t="shared" ref="J79:L79" si="33">SUM(J70:J78)</f>
        <v>754.41</v>
      </c>
      <c r="K79" s="25"/>
      <c r="L79" s="19">
        <f t="shared" si="33"/>
        <v>96.1</v>
      </c>
    </row>
    <row r="80" spans="1:12" ht="15.75" customHeight="1" thickBot="1">
      <c r="A80" s="29">
        <f>A63</f>
        <v>1</v>
      </c>
      <c r="B80" s="30">
        <f>B63</f>
        <v>4</v>
      </c>
      <c r="C80" s="60" t="s">
        <v>4</v>
      </c>
      <c r="D80" s="61"/>
      <c r="E80" s="31"/>
      <c r="F80" s="32">
        <f>F69+F79</f>
        <v>1250</v>
      </c>
      <c r="G80" s="32">
        <f t="shared" ref="G80" si="34">G69+G79</f>
        <v>42.06</v>
      </c>
      <c r="H80" s="32">
        <f t="shared" ref="H80" si="35">H69+H79</f>
        <v>33.93</v>
      </c>
      <c r="I80" s="32">
        <f t="shared" ref="I80" si="36">I69+I79</f>
        <v>190.84</v>
      </c>
      <c r="J80" s="32">
        <f t="shared" ref="J80:L80" si="37">J69+J79</f>
        <v>1241.4099999999999</v>
      </c>
      <c r="K80" s="32"/>
      <c r="L80" s="32">
        <f t="shared" si="37"/>
        <v>192.2</v>
      </c>
    </row>
    <row r="81" spans="1:12" ht="25.5">
      <c r="A81" s="20">
        <v>1</v>
      </c>
      <c r="B81" s="21">
        <v>5</v>
      </c>
      <c r="C81" s="22" t="s">
        <v>20</v>
      </c>
      <c r="D81" s="5" t="s">
        <v>21</v>
      </c>
      <c r="E81" s="42" t="s">
        <v>135</v>
      </c>
      <c r="F81" s="43">
        <v>200</v>
      </c>
      <c r="G81" s="43">
        <v>16.8</v>
      </c>
      <c r="H81" s="43">
        <v>18.600000000000001</v>
      </c>
      <c r="I81" s="43">
        <v>39.299999999999997</v>
      </c>
      <c r="J81" s="43">
        <v>391.8</v>
      </c>
      <c r="K81" s="44" t="s">
        <v>108</v>
      </c>
      <c r="L81" s="43">
        <v>57.1</v>
      </c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25.5">
      <c r="A83" s="23"/>
      <c r="B83" s="15"/>
      <c r="C83" s="11"/>
      <c r="D83" s="7" t="s">
        <v>22</v>
      </c>
      <c r="E83" s="42" t="s">
        <v>60</v>
      </c>
      <c r="F83" s="43">
        <v>200</v>
      </c>
      <c r="G83" s="43">
        <v>0.3</v>
      </c>
      <c r="H83" s="43">
        <v>0</v>
      </c>
      <c r="I83" s="43">
        <v>10.58</v>
      </c>
      <c r="J83" s="43">
        <v>43.52</v>
      </c>
      <c r="K83" s="44" t="s">
        <v>109</v>
      </c>
      <c r="L83" s="43">
        <v>14</v>
      </c>
    </row>
    <row r="84" spans="1:12" ht="15">
      <c r="A84" s="23"/>
      <c r="B84" s="15"/>
      <c r="C84" s="11"/>
      <c r="D84" s="7" t="s">
        <v>23</v>
      </c>
      <c r="E84" s="42" t="s">
        <v>141</v>
      </c>
      <c r="F84" s="43">
        <v>30</v>
      </c>
      <c r="G84" s="43">
        <v>2.36</v>
      </c>
      <c r="H84" s="43">
        <v>0.3</v>
      </c>
      <c r="I84" s="43">
        <v>14.97</v>
      </c>
      <c r="J84" s="43">
        <v>70.14</v>
      </c>
      <c r="K84" s="44" t="s">
        <v>52</v>
      </c>
      <c r="L84" s="43">
        <v>5</v>
      </c>
    </row>
    <row r="85" spans="1:12" ht="15">
      <c r="A85" s="23"/>
      <c r="B85" s="15"/>
      <c r="C85" s="11"/>
      <c r="D85" s="7" t="s">
        <v>24</v>
      </c>
      <c r="E85" s="42" t="s">
        <v>80</v>
      </c>
      <c r="F85" s="43">
        <v>100</v>
      </c>
      <c r="G85" s="43">
        <v>0.4</v>
      </c>
      <c r="H85" s="43">
        <v>0.4</v>
      </c>
      <c r="I85" s="43">
        <v>9.8000000000000007</v>
      </c>
      <c r="J85" s="43">
        <v>47</v>
      </c>
      <c r="K85" s="44" t="s">
        <v>61</v>
      </c>
      <c r="L85" s="43">
        <v>20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530</v>
      </c>
      <c r="G88" s="19">
        <f>SUM(G81:G87)</f>
        <v>19.86</v>
      </c>
      <c r="H88" s="19">
        <f>SUM(H81:H87)</f>
        <v>19.3</v>
      </c>
      <c r="I88" s="19">
        <f>SUM(I81:I87)</f>
        <v>74.649999999999991</v>
      </c>
      <c r="J88" s="19">
        <f>SUM(J81:J87)</f>
        <v>552.46</v>
      </c>
      <c r="K88" s="25"/>
      <c r="L88" s="19">
        <f>SUM(L81:L87)</f>
        <v>96.1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87</v>
      </c>
      <c r="F89" s="43">
        <v>60</v>
      </c>
      <c r="G89" s="43">
        <v>1.02</v>
      </c>
      <c r="H89" s="43">
        <v>3</v>
      </c>
      <c r="I89" s="43">
        <v>5.07</v>
      </c>
      <c r="J89" s="43">
        <v>51.42</v>
      </c>
      <c r="K89" s="44" t="s">
        <v>59</v>
      </c>
      <c r="L89" s="43">
        <v>15</v>
      </c>
    </row>
    <row r="90" spans="1:12" ht="25.5">
      <c r="A90" s="23"/>
      <c r="B90" s="15"/>
      <c r="C90" s="11"/>
      <c r="D90" s="7" t="s">
        <v>27</v>
      </c>
      <c r="E90" s="42" t="s">
        <v>62</v>
      </c>
      <c r="F90" s="43">
        <v>200</v>
      </c>
      <c r="G90" s="43">
        <v>1.92</v>
      </c>
      <c r="H90" s="43">
        <v>5.14</v>
      </c>
      <c r="I90" s="43">
        <v>13.22</v>
      </c>
      <c r="J90" s="43">
        <v>106.62</v>
      </c>
      <c r="K90" s="44" t="s">
        <v>110</v>
      </c>
      <c r="L90" s="43">
        <v>19.8</v>
      </c>
    </row>
    <row r="91" spans="1:12" ht="25.5">
      <c r="A91" s="23"/>
      <c r="B91" s="15"/>
      <c r="C91" s="11"/>
      <c r="D91" s="7" t="s">
        <v>28</v>
      </c>
      <c r="E91" s="42" t="s">
        <v>111</v>
      </c>
      <c r="F91" s="43">
        <v>120</v>
      </c>
      <c r="G91" s="43">
        <v>12.33</v>
      </c>
      <c r="H91" s="43">
        <v>13.09</v>
      </c>
      <c r="I91" s="43">
        <v>2.2999999999999998</v>
      </c>
      <c r="J91" s="43">
        <v>176.33</v>
      </c>
      <c r="K91" s="44" t="s">
        <v>112</v>
      </c>
      <c r="L91" s="43">
        <v>38.299999999999997</v>
      </c>
    </row>
    <row r="92" spans="1:12" ht="15">
      <c r="A92" s="23"/>
      <c r="B92" s="15"/>
      <c r="C92" s="11"/>
      <c r="D92" s="7" t="s">
        <v>29</v>
      </c>
      <c r="E92" s="42" t="s">
        <v>50</v>
      </c>
      <c r="F92" s="43">
        <v>150</v>
      </c>
      <c r="G92" s="43">
        <v>5.4</v>
      </c>
      <c r="H92" s="43">
        <v>4.9000000000000004</v>
      </c>
      <c r="I92" s="43">
        <v>32.799999999999997</v>
      </c>
      <c r="J92" s="43">
        <v>196.8</v>
      </c>
      <c r="K92" s="44" t="s">
        <v>47</v>
      </c>
      <c r="L92" s="43">
        <v>11</v>
      </c>
    </row>
    <row r="93" spans="1:12" ht="25.5">
      <c r="A93" s="23"/>
      <c r="B93" s="15"/>
      <c r="C93" s="11"/>
      <c r="D93" s="7" t="s">
        <v>30</v>
      </c>
      <c r="E93" s="42" t="s">
        <v>51</v>
      </c>
      <c r="F93" s="43">
        <v>200</v>
      </c>
      <c r="G93" s="43">
        <v>0.5</v>
      </c>
      <c r="H93" s="43">
        <v>0</v>
      </c>
      <c r="I93" s="43">
        <v>19.8</v>
      </c>
      <c r="J93" s="43">
        <v>81</v>
      </c>
      <c r="K93" s="44" t="s">
        <v>94</v>
      </c>
      <c r="L93" s="43">
        <v>5</v>
      </c>
    </row>
    <row r="94" spans="1:12" ht="15">
      <c r="A94" s="23"/>
      <c r="B94" s="15"/>
      <c r="C94" s="11"/>
      <c r="D94" s="7" t="s">
        <v>31</v>
      </c>
      <c r="E94" s="42" t="s">
        <v>142</v>
      </c>
      <c r="F94" s="43">
        <v>40</v>
      </c>
      <c r="G94" s="43">
        <v>3.24</v>
      </c>
      <c r="H94" s="43">
        <v>0.4</v>
      </c>
      <c r="I94" s="43">
        <v>19.52</v>
      </c>
      <c r="J94" s="43">
        <v>94.64</v>
      </c>
      <c r="K94" s="44" t="s">
        <v>52</v>
      </c>
      <c r="L94" s="43">
        <v>3</v>
      </c>
    </row>
    <row r="95" spans="1:12" ht="15">
      <c r="A95" s="23"/>
      <c r="B95" s="15"/>
      <c r="C95" s="11"/>
      <c r="D95" s="7" t="s">
        <v>32</v>
      </c>
      <c r="E95" s="42" t="s">
        <v>143</v>
      </c>
      <c r="F95" s="43">
        <v>40</v>
      </c>
      <c r="G95" s="43">
        <v>2.5299999999999998</v>
      </c>
      <c r="H95" s="43">
        <v>0.45</v>
      </c>
      <c r="I95" s="43">
        <v>17.399999999999999</v>
      </c>
      <c r="J95" s="43">
        <v>87.6</v>
      </c>
      <c r="K95" s="44" t="s">
        <v>44</v>
      </c>
      <c r="L95" s="43">
        <v>4</v>
      </c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810</v>
      </c>
      <c r="G98" s="19">
        <f t="shared" ref="G98" si="38">SUM(G89:G97)</f>
        <v>26.940000000000005</v>
      </c>
      <c r="H98" s="19">
        <f t="shared" ref="H98" si="39">SUM(H89:H97)</f>
        <v>26.98</v>
      </c>
      <c r="I98" s="19">
        <f t="shared" ref="I98" si="40">SUM(I89:I97)</f>
        <v>110.10999999999999</v>
      </c>
      <c r="J98" s="19">
        <f t="shared" ref="J98:L98" si="41">SUM(J89:J97)</f>
        <v>794.41000000000008</v>
      </c>
      <c r="K98" s="25"/>
      <c r="L98" s="19">
        <f t="shared" si="41"/>
        <v>96.1</v>
      </c>
    </row>
    <row r="99" spans="1:12" ht="15.75" customHeight="1">
      <c r="A99" s="29">
        <f>A81</f>
        <v>1</v>
      </c>
      <c r="B99" s="30">
        <f>B81</f>
        <v>5</v>
      </c>
      <c r="C99" s="60" t="s">
        <v>4</v>
      </c>
      <c r="D99" s="61"/>
      <c r="E99" s="31"/>
      <c r="F99" s="32">
        <f>F88+F98</f>
        <v>1340</v>
      </c>
      <c r="G99" s="32">
        <f t="shared" ref="G99" si="42">G88+G98</f>
        <v>46.800000000000004</v>
      </c>
      <c r="H99" s="32">
        <f t="shared" ref="H99" si="43">H88+H98</f>
        <v>46.28</v>
      </c>
      <c r="I99" s="32">
        <f t="shared" ref="I99" si="44">I88+I98</f>
        <v>184.76</v>
      </c>
      <c r="J99" s="32">
        <f t="shared" ref="J99:L99" si="45">J88+J98</f>
        <v>1346.8700000000001</v>
      </c>
      <c r="K99" s="32"/>
      <c r="L99" s="32">
        <f t="shared" si="45"/>
        <v>192.2</v>
      </c>
    </row>
    <row r="100" spans="1:12" ht="15.75" thickBot="1">
      <c r="A100" s="20">
        <v>2</v>
      </c>
      <c r="B100" s="21">
        <v>1</v>
      </c>
      <c r="C100" s="22" t="s">
        <v>20</v>
      </c>
      <c r="D100" s="5" t="s">
        <v>21</v>
      </c>
      <c r="E100" s="39" t="s">
        <v>113</v>
      </c>
      <c r="F100" s="40">
        <v>200</v>
      </c>
      <c r="G100" s="40">
        <v>7.8</v>
      </c>
      <c r="H100" s="40">
        <v>9.58</v>
      </c>
      <c r="I100" s="40">
        <v>27.12</v>
      </c>
      <c r="J100" s="40">
        <v>225.9</v>
      </c>
      <c r="K100" s="41" t="s">
        <v>63</v>
      </c>
      <c r="L100" s="40">
        <v>37</v>
      </c>
    </row>
    <row r="101" spans="1:12" ht="15">
      <c r="A101" s="23"/>
      <c r="B101" s="15"/>
      <c r="C101" s="11"/>
      <c r="D101" s="52" t="s">
        <v>21</v>
      </c>
      <c r="E101" s="42" t="s">
        <v>114</v>
      </c>
      <c r="F101" s="43">
        <v>60</v>
      </c>
      <c r="G101" s="43">
        <v>6.69</v>
      </c>
      <c r="H101" s="43">
        <v>8.3800000000000008</v>
      </c>
      <c r="I101" s="43">
        <v>19.38</v>
      </c>
      <c r="J101" s="43">
        <v>180.27</v>
      </c>
      <c r="K101" s="44" t="s">
        <v>115</v>
      </c>
      <c r="L101" s="43">
        <v>25.1</v>
      </c>
    </row>
    <row r="102" spans="1:12" ht="25.5">
      <c r="A102" s="23"/>
      <c r="B102" s="15"/>
      <c r="C102" s="11"/>
      <c r="D102" s="7" t="s">
        <v>22</v>
      </c>
      <c r="E102" s="42" t="s">
        <v>48</v>
      </c>
      <c r="F102" s="43">
        <v>200</v>
      </c>
      <c r="G102" s="43">
        <v>1.6</v>
      </c>
      <c r="H102" s="43">
        <v>1.1000000000000001</v>
      </c>
      <c r="I102" s="43">
        <v>12.55</v>
      </c>
      <c r="J102" s="43">
        <v>66.62</v>
      </c>
      <c r="K102" s="44" t="s">
        <v>79</v>
      </c>
      <c r="L102" s="43">
        <v>14</v>
      </c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 t="s">
        <v>80</v>
      </c>
      <c r="F104" s="43">
        <v>100</v>
      </c>
      <c r="G104" s="43">
        <v>0.4</v>
      </c>
      <c r="H104" s="43">
        <v>0.4</v>
      </c>
      <c r="I104" s="43">
        <v>9.8000000000000007</v>
      </c>
      <c r="J104" s="43">
        <v>47</v>
      </c>
      <c r="K104" s="44" t="s">
        <v>61</v>
      </c>
      <c r="L104" s="43">
        <v>20</v>
      </c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560</v>
      </c>
      <c r="G107" s="19">
        <f t="shared" ref="G107:J107" si="46">SUM(G100:G106)</f>
        <v>16.489999999999998</v>
      </c>
      <c r="H107" s="19">
        <f t="shared" si="46"/>
        <v>19.46</v>
      </c>
      <c r="I107" s="19">
        <f t="shared" si="46"/>
        <v>68.849999999999994</v>
      </c>
      <c r="J107" s="19">
        <f t="shared" si="46"/>
        <v>519.79</v>
      </c>
      <c r="K107" s="25"/>
      <c r="L107" s="19">
        <f t="shared" ref="L107" si="47">SUM(L100:L106)</f>
        <v>96.1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 t="s">
        <v>64</v>
      </c>
      <c r="F108" s="43">
        <v>60</v>
      </c>
      <c r="G108" s="43">
        <v>0.88</v>
      </c>
      <c r="H108" s="43">
        <v>3.6</v>
      </c>
      <c r="I108" s="43">
        <v>4.96</v>
      </c>
      <c r="J108" s="43">
        <v>55.68</v>
      </c>
      <c r="K108" s="44" t="s">
        <v>75</v>
      </c>
      <c r="L108" s="43">
        <v>15</v>
      </c>
    </row>
    <row r="109" spans="1:12" ht="25.5">
      <c r="A109" s="23"/>
      <c r="B109" s="15"/>
      <c r="C109" s="11"/>
      <c r="D109" s="7" t="s">
        <v>27</v>
      </c>
      <c r="E109" s="42" t="s">
        <v>67</v>
      </c>
      <c r="F109" s="43">
        <v>200</v>
      </c>
      <c r="G109" s="43">
        <v>3.39</v>
      </c>
      <c r="H109" s="43">
        <v>4.5999999999999996</v>
      </c>
      <c r="I109" s="43">
        <v>12.84</v>
      </c>
      <c r="J109" s="43">
        <v>106.32</v>
      </c>
      <c r="K109" s="44" t="s">
        <v>116</v>
      </c>
      <c r="L109" s="43">
        <v>16.8</v>
      </c>
    </row>
    <row r="110" spans="1:12" ht="15">
      <c r="A110" s="23"/>
      <c r="B110" s="15"/>
      <c r="C110" s="11"/>
      <c r="D110" s="7" t="s">
        <v>28</v>
      </c>
      <c r="E110" s="42" t="s">
        <v>65</v>
      </c>
      <c r="F110" s="43">
        <v>200</v>
      </c>
      <c r="G110" s="43">
        <v>14.35</v>
      </c>
      <c r="H110" s="43">
        <v>15.39</v>
      </c>
      <c r="I110" s="43">
        <v>30.65</v>
      </c>
      <c r="J110" s="43">
        <v>318.51</v>
      </c>
      <c r="K110" s="44" t="s">
        <v>66</v>
      </c>
      <c r="L110" s="43">
        <v>50.3</v>
      </c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38.25">
      <c r="A112" s="23"/>
      <c r="B112" s="15"/>
      <c r="C112" s="11"/>
      <c r="D112" s="7" t="s">
        <v>30</v>
      </c>
      <c r="E112" s="42" t="s">
        <v>68</v>
      </c>
      <c r="F112" s="43">
        <v>200</v>
      </c>
      <c r="G112" s="43">
        <v>0.16</v>
      </c>
      <c r="H112" s="43">
        <v>0.08</v>
      </c>
      <c r="I112" s="43">
        <v>7.18</v>
      </c>
      <c r="J112" s="43">
        <v>30.08</v>
      </c>
      <c r="K112" s="44" t="s">
        <v>86</v>
      </c>
      <c r="L112" s="43">
        <v>6</v>
      </c>
    </row>
    <row r="113" spans="1:12" ht="15">
      <c r="A113" s="23"/>
      <c r="B113" s="15"/>
      <c r="C113" s="11"/>
      <c r="D113" s="7" t="s">
        <v>31</v>
      </c>
      <c r="E113" s="42" t="s">
        <v>142</v>
      </c>
      <c r="F113" s="43">
        <v>40</v>
      </c>
      <c r="G113" s="43">
        <v>3.24</v>
      </c>
      <c r="H113" s="43">
        <v>0.4</v>
      </c>
      <c r="I113" s="43">
        <v>19.52</v>
      </c>
      <c r="J113" s="43">
        <v>94.64</v>
      </c>
      <c r="K113" s="44" t="s">
        <v>52</v>
      </c>
      <c r="L113" s="43">
        <v>4</v>
      </c>
    </row>
    <row r="114" spans="1:12" ht="15">
      <c r="A114" s="23"/>
      <c r="B114" s="15"/>
      <c r="C114" s="11"/>
      <c r="D114" s="7" t="s">
        <v>32</v>
      </c>
      <c r="E114" s="42" t="s">
        <v>143</v>
      </c>
      <c r="F114" s="43">
        <v>40</v>
      </c>
      <c r="G114" s="43">
        <v>2.5299999999999998</v>
      </c>
      <c r="H114" s="43">
        <v>0.45</v>
      </c>
      <c r="I114" s="43">
        <v>17.399999999999999</v>
      </c>
      <c r="J114" s="43">
        <v>87.6</v>
      </c>
      <c r="K114" s="44" t="s">
        <v>53</v>
      </c>
      <c r="L114" s="43">
        <v>4</v>
      </c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740</v>
      </c>
      <c r="G117" s="19">
        <f t="shared" ref="G117:J117" si="48">SUM(G108:G116)</f>
        <v>24.550000000000004</v>
      </c>
      <c r="H117" s="19">
        <f t="shared" si="48"/>
        <v>24.519999999999996</v>
      </c>
      <c r="I117" s="19">
        <f t="shared" si="48"/>
        <v>92.550000000000011</v>
      </c>
      <c r="J117" s="19">
        <f t="shared" si="48"/>
        <v>692.83</v>
      </c>
      <c r="K117" s="25"/>
      <c r="L117" s="19">
        <f t="shared" ref="L117" si="49">SUM(L108:L116)</f>
        <v>96.1</v>
      </c>
    </row>
    <row r="118" spans="1:12" ht="15">
      <c r="A118" s="29">
        <f>A100</f>
        <v>2</v>
      </c>
      <c r="B118" s="30">
        <f>B100</f>
        <v>1</v>
      </c>
      <c r="C118" s="60" t="s">
        <v>4</v>
      </c>
      <c r="D118" s="61"/>
      <c r="E118" s="31"/>
      <c r="F118" s="32">
        <f>F107+F117</f>
        <v>1300</v>
      </c>
      <c r="G118" s="32">
        <f t="shared" ref="G118" si="50">G107+G117</f>
        <v>41.040000000000006</v>
      </c>
      <c r="H118" s="32">
        <f t="shared" ref="H118" si="51">H107+H117</f>
        <v>43.98</v>
      </c>
      <c r="I118" s="32">
        <f t="shared" ref="I118" si="52">I107+I117</f>
        <v>161.4</v>
      </c>
      <c r="J118" s="32">
        <f t="shared" ref="J118:L118" si="53">J107+J117</f>
        <v>1212.6199999999999</v>
      </c>
      <c r="K118" s="32"/>
      <c r="L118" s="32">
        <f t="shared" si="53"/>
        <v>192.2</v>
      </c>
    </row>
    <row r="119" spans="1:12" ht="15.75" thickBot="1">
      <c r="A119" s="14">
        <v>2</v>
      </c>
      <c r="B119" s="15">
        <v>2</v>
      </c>
      <c r="C119" s="22" t="s">
        <v>20</v>
      </c>
      <c r="D119" s="5" t="s">
        <v>21</v>
      </c>
      <c r="E119" s="39" t="s">
        <v>144</v>
      </c>
      <c r="F119" s="40">
        <v>200</v>
      </c>
      <c r="G119" s="40">
        <v>16.89</v>
      </c>
      <c r="H119" s="40">
        <v>13.08</v>
      </c>
      <c r="I119" s="40">
        <v>28.66</v>
      </c>
      <c r="J119" s="40">
        <v>299.92</v>
      </c>
      <c r="K119" s="41" t="s">
        <v>71</v>
      </c>
      <c r="L119" s="40">
        <v>61.1</v>
      </c>
    </row>
    <row r="120" spans="1:12" ht="15">
      <c r="A120" s="14"/>
      <c r="B120" s="15"/>
      <c r="C120" s="11"/>
      <c r="D120" s="52" t="s">
        <v>21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 t="s">
        <v>90</v>
      </c>
      <c r="F121" s="43">
        <v>200</v>
      </c>
      <c r="G121" s="43">
        <v>0</v>
      </c>
      <c r="H121" s="43">
        <v>0</v>
      </c>
      <c r="I121" s="43">
        <v>19</v>
      </c>
      <c r="J121" s="43">
        <v>76</v>
      </c>
      <c r="K121" s="44" t="s">
        <v>91</v>
      </c>
      <c r="L121" s="43">
        <v>10</v>
      </c>
    </row>
    <row r="122" spans="1:12" ht="15">
      <c r="A122" s="14"/>
      <c r="B122" s="15"/>
      <c r="C122" s="11"/>
      <c r="D122" s="7" t="s">
        <v>23</v>
      </c>
      <c r="E122" s="42" t="s">
        <v>141</v>
      </c>
      <c r="F122" s="43">
        <v>40</v>
      </c>
      <c r="G122" s="43">
        <v>3.15</v>
      </c>
      <c r="H122" s="43">
        <v>0.4</v>
      </c>
      <c r="I122" s="43">
        <v>19.329999999999998</v>
      </c>
      <c r="J122" s="43">
        <v>93.52</v>
      </c>
      <c r="K122" s="44" t="s">
        <v>52</v>
      </c>
      <c r="L122" s="43">
        <v>5</v>
      </c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51" t="s">
        <v>26</v>
      </c>
      <c r="E124" s="42" t="s">
        <v>87</v>
      </c>
      <c r="F124" s="43">
        <v>60</v>
      </c>
      <c r="G124" s="43">
        <v>1.02</v>
      </c>
      <c r="H124" s="43">
        <v>3</v>
      </c>
      <c r="I124" s="43">
        <v>5.07</v>
      </c>
      <c r="J124" s="43">
        <v>51.42</v>
      </c>
      <c r="K124" s="44" t="s">
        <v>117</v>
      </c>
      <c r="L124" s="43">
        <v>20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500</v>
      </c>
      <c r="G126" s="19">
        <f t="shared" ref="G126:J126" si="54">SUM(G119:G125)</f>
        <v>21.06</v>
      </c>
      <c r="H126" s="19">
        <f t="shared" si="54"/>
        <v>16.48</v>
      </c>
      <c r="I126" s="19">
        <f t="shared" si="54"/>
        <v>72.06</v>
      </c>
      <c r="J126" s="19">
        <f t="shared" si="54"/>
        <v>520.86</v>
      </c>
      <c r="K126" s="25"/>
      <c r="L126" s="19">
        <f t="shared" ref="L126" si="55">SUM(L119:L125)</f>
        <v>96.1</v>
      </c>
    </row>
    <row r="127" spans="1:12" ht="25.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 t="s">
        <v>92</v>
      </c>
      <c r="F127" s="43">
        <v>60</v>
      </c>
      <c r="G127" s="43">
        <v>0.7</v>
      </c>
      <c r="H127" s="43">
        <v>0.1</v>
      </c>
      <c r="I127" s="43">
        <v>2.2999999999999998</v>
      </c>
      <c r="J127" s="43">
        <v>12.8</v>
      </c>
      <c r="K127" s="44" t="s">
        <v>45</v>
      </c>
      <c r="L127" s="43">
        <v>15</v>
      </c>
    </row>
    <row r="128" spans="1:12" ht="26.25" thickBot="1">
      <c r="A128" s="14"/>
      <c r="B128" s="15"/>
      <c r="C128" s="11"/>
      <c r="D128" s="7" t="s">
        <v>27</v>
      </c>
      <c r="E128" s="42" t="s">
        <v>72</v>
      </c>
      <c r="F128" s="43">
        <v>200</v>
      </c>
      <c r="G128" s="43">
        <v>5.0999999999999996</v>
      </c>
      <c r="H128" s="43">
        <v>2.78</v>
      </c>
      <c r="I128" s="43">
        <v>18.5</v>
      </c>
      <c r="J128" s="43">
        <v>119.6</v>
      </c>
      <c r="K128" s="44" t="s">
        <v>118</v>
      </c>
      <c r="L128" s="43">
        <v>16.8</v>
      </c>
    </row>
    <row r="129" spans="1:12" ht="15">
      <c r="A129" s="14"/>
      <c r="B129" s="15"/>
      <c r="C129" s="11"/>
      <c r="D129" s="7" t="s">
        <v>28</v>
      </c>
      <c r="E129" s="39" t="s">
        <v>70</v>
      </c>
      <c r="F129" s="40">
        <v>200</v>
      </c>
      <c r="G129" s="40">
        <v>18.54</v>
      </c>
      <c r="H129" s="40">
        <v>22.5</v>
      </c>
      <c r="I129" s="40">
        <v>28.66</v>
      </c>
      <c r="J129" s="40">
        <v>391.3</v>
      </c>
      <c r="K129" s="41" t="s">
        <v>71</v>
      </c>
      <c r="L129" s="40">
        <v>51.3</v>
      </c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25.5">
      <c r="A131" s="14"/>
      <c r="B131" s="15"/>
      <c r="C131" s="11"/>
      <c r="D131" s="7" t="s">
        <v>30</v>
      </c>
      <c r="E131" s="42" t="s">
        <v>58</v>
      </c>
      <c r="F131" s="43">
        <v>200</v>
      </c>
      <c r="G131" s="43">
        <v>0.2</v>
      </c>
      <c r="H131" s="43">
        <v>0.1</v>
      </c>
      <c r="I131" s="43">
        <v>10.6</v>
      </c>
      <c r="J131" s="43">
        <v>44.1</v>
      </c>
      <c r="K131" s="44" t="s">
        <v>99</v>
      </c>
      <c r="L131" s="43">
        <v>6</v>
      </c>
    </row>
    <row r="132" spans="1:12" ht="15">
      <c r="A132" s="14"/>
      <c r="B132" s="15"/>
      <c r="C132" s="11"/>
      <c r="D132" s="7" t="s">
        <v>31</v>
      </c>
      <c r="E132" s="42" t="s">
        <v>142</v>
      </c>
      <c r="F132" s="43">
        <v>30</v>
      </c>
      <c r="G132" s="43">
        <v>2.36</v>
      </c>
      <c r="H132" s="43">
        <v>0.3</v>
      </c>
      <c r="I132" s="43">
        <v>14.97</v>
      </c>
      <c r="J132" s="43">
        <v>70.14</v>
      </c>
      <c r="K132" s="44" t="s">
        <v>52</v>
      </c>
      <c r="L132" s="43">
        <v>3</v>
      </c>
    </row>
    <row r="133" spans="1:12" ht="15">
      <c r="A133" s="14"/>
      <c r="B133" s="15"/>
      <c r="C133" s="11"/>
      <c r="D133" s="7" t="s">
        <v>32</v>
      </c>
      <c r="E133" s="42" t="s">
        <v>143</v>
      </c>
      <c r="F133" s="43">
        <v>30</v>
      </c>
      <c r="G133" s="43">
        <v>1.9</v>
      </c>
      <c r="H133" s="43">
        <v>0.34</v>
      </c>
      <c r="I133" s="43">
        <v>13.05</v>
      </c>
      <c r="J133" s="43">
        <v>65.7</v>
      </c>
      <c r="K133" s="44" t="s">
        <v>53</v>
      </c>
      <c r="L133" s="43">
        <v>4</v>
      </c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720</v>
      </c>
      <c r="G136" s="19">
        <f t="shared" ref="G136:J136" si="56">SUM(G127:G135)</f>
        <v>28.799999999999997</v>
      </c>
      <c r="H136" s="19">
        <f t="shared" si="56"/>
        <v>26.12</v>
      </c>
      <c r="I136" s="19">
        <f t="shared" si="56"/>
        <v>88.08</v>
      </c>
      <c r="J136" s="19">
        <f t="shared" si="56"/>
        <v>703.6400000000001</v>
      </c>
      <c r="K136" s="25"/>
      <c r="L136" s="19">
        <f t="shared" ref="L136" si="57">SUM(L127:L135)</f>
        <v>96.1</v>
      </c>
    </row>
    <row r="137" spans="1:12" ht="15.75" thickBot="1">
      <c r="A137" s="33">
        <f>A119</f>
        <v>2</v>
      </c>
      <c r="B137" s="33">
        <f>B119</f>
        <v>2</v>
      </c>
      <c r="C137" s="60" t="s">
        <v>4</v>
      </c>
      <c r="D137" s="61"/>
      <c r="E137" s="31"/>
      <c r="F137" s="32">
        <f>F126+F136</f>
        <v>1220</v>
      </c>
      <c r="G137" s="32">
        <f t="shared" ref="G137" si="58">G126+G136</f>
        <v>49.86</v>
      </c>
      <c r="H137" s="32">
        <f t="shared" ref="H137" si="59">H126+H136</f>
        <v>42.6</v>
      </c>
      <c r="I137" s="32">
        <f t="shared" ref="I137" si="60">I126+I136</f>
        <v>160.13999999999999</v>
      </c>
      <c r="J137" s="32">
        <f t="shared" ref="J137:L137" si="61">J126+J136</f>
        <v>1224.5</v>
      </c>
      <c r="K137" s="32"/>
      <c r="L137" s="32">
        <f t="shared" si="61"/>
        <v>192.2</v>
      </c>
    </row>
    <row r="138" spans="1:12" ht="26.25" thickBot="1">
      <c r="A138" s="20">
        <v>2</v>
      </c>
      <c r="B138" s="21">
        <v>3</v>
      </c>
      <c r="C138" s="22" t="s">
        <v>20</v>
      </c>
      <c r="D138" s="5" t="s">
        <v>21</v>
      </c>
      <c r="E138" s="42" t="s">
        <v>119</v>
      </c>
      <c r="F138" s="43">
        <v>120</v>
      </c>
      <c r="G138" s="43">
        <v>16.43</v>
      </c>
      <c r="H138" s="43">
        <v>10.5</v>
      </c>
      <c r="I138" s="43">
        <v>17.28</v>
      </c>
      <c r="J138" s="43">
        <v>236.02</v>
      </c>
      <c r="K138" s="44" t="s">
        <v>120</v>
      </c>
      <c r="L138" s="43">
        <v>40.1</v>
      </c>
    </row>
    <row r="139" spans="1:12" ht="15">
      <c r="A139" s="23"/>
      <c r="B139" s="15"/>
      <c r="C139" s="11"/>
      <c r="D139" s="52" t="s">
        <v>21</v>
      </c>
      <c r="E139" s="42" t="s">
        <v>121</v>
      </c>
      <c r="F139" s="43">
        <v>150</v>
      </c>
      <c r="G139" s="43">
        <v>4.5</v>
      </c>
      <c r="H139" s="43">
        <v>5.6</v>
      </c>
      <c r="I139" s="43">
        <v>26.6</v>
      </c>
      <c r="J139" s="43">
        <v>173.7</v>
      </c>
      <c r="K139" s="44" t="s">
        <v>122</v>
      </c>
      <c r="L139" s="43">
        <v>16</v>
      </c>
    </row>
    <row r="140" spans="1:12" ht="38.25">
      <c r="A140" s="23"/>
      <c r="B140" s="15"/>
      <c r="C140" s="11"/>
      <c r="D140" s="7" t="s">
        <v>22</v>
      </c>
      <c r="E140" s="42" t="s">
        <v>69</v>
      </c>
      <c r="F140" s="43">
        <v>200</v>
      </c>
      <c r="G140" s="43">
        <v>0.16</v>
      </c>
      <c r="H140" s="43">
        <v>0.08</v>
      </c>
      <c r="I140" s="43">
        <v>7.18</v>
      </c>
      <c r="J140" s="43">
        <v>30.08</v>
      </c>
      <c r="K140" s="44" t="s">
        <v>86</v>
      </c>
      <c r="L140" s="43">
        <v>15</v>
      </c>
    </row>
    <row r="141" spans="1:12" ht="15.75" customHeight="1">
      <c r="A141" s="23"/>
      <c r="B141" s="15"/>
      <c r="C141" s="11"/>
      <c r="D141" s="7" t="s">
        <v>23</v>
      </c>
      <c r="E141" s="42" t="s">
        <v>141</v>
      </c>
      <c r="F141" s="43">
        <v>30</v>
      </c>
      <c r="G141" s="43">
        <v>2.36</v>
      </c>
      <c r="H141" s="43">
        <v>0.3</v>
      </c>
      <c r="I141" s="43">
        <v>14.97</v>
      </c>
      <c r="J141" s="43">
        <v>70.14</v>
      </c>
      <c r="K141" s="44" t="s">
        <v>42</v>
      </c>
      <c r="L141" s="43">
        <v>5</v>
      </c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51" t="s">
        <v>26</v>
      </c>
      <c r="E143" s="42" t="s">
        <v>64</v>
      </c>
      <c r="F143" s="43">
        <v>60</v>
      </c>
      <c r="G143" s="43">
        <v>0.88</v>
      </c>
      <c r="H143" s="43">
        <v>3.6</v>
      </c>
      <c r="I143" s="43">
        <v>4.96</v>
      </c>
      <c r="J143" s="43">
        <v>55.68</v>
      </c>
      <c r="K143" s="44" t="s">
        <v>75</v>
      </c>
      <c r="L143" s="43">
        <v>20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560</v>
      </c>
      <c r="G145" s="19">
        <f t="shared" ref="G145:J145" si="62">SUM(G138:G144)</f>
        <v>24.33</v>
      </c>
      <c r="H145" s="19">
        <f t="shared" si="62"/>
        <v>20.080000000000002</v>
      </c>
      <c r="I145" s="19">
        <f t="shared" si="62"/>
        <v>70.989999999999995</v>
      </c>
      <c r="J145" s="19">
        <f t="shared" si="62"/>
        <v>565.62</v>
      </c>
      <c r="K145" s="25"/>
      <c r="L145" s="19">
        <f t="shared" ref="L145" si="63">SUM(L138:L144)</f>
        <v>96.1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 t="s">
        <v>97</v>
      </c>
      <c r="F146" s="43">
        <v>60</v>
      </c>
      <c r="G146" s="43">
        <v>1.63</v>
      </c>
      <c r="H146" s="43">
        <v>2.82</v>
      </c>
      <c r="I146" s="43">
        <v>8.7200000000000006</v>
      </c>
      <c r="J146" s="43">
        <v>67</v>
      </c>
      <c r="K146" s="44" t="s">
        <v>54</v>
      </c>
      <c r="L146" s="43">
        <v>15</v>
      </c>
    </row>
    <row r="147" spans="1:12" ht="25.5">
      <c r="A147" s="23"/>
      <c r="B147" s="15"/>
      <c r="C147" s="11"/>
      <c r="D147" s="7" t="s">
        <v>27</v>
      </c>
      <c r="E147" s="42" t="s">
        <v>49</v>
      </c>
      <c r="F147" s="43">
        <v>210</v>
      </c>
      <c r="G147" s="43">
        <v>2.84</v>
      </c>
      <c r="H147" s="43">
        <v>5.28</v>
      </c>
      <c r="I147" s="43">
        <v>7.22</v>
      </c>
      <c r="J147" s="43">
        <v>88.16</v>
      </c>
      <c r="K147" s="44" t="s">
        <v>123</v>
      </c>
      <c r="L147" s="43">
        <v>18.8</v>
      </c>
    </row>
    <row r="148" spans="1:12" ht="15">
      <c r="A148" s="23"/>
      <c r="B148" s="15"/>
      <c r="C148" s="11"/>
      <c r="D148" s="7" t="s">
        <v>28</v>
      </c>
      <c r="E148" s="42" t="s">
        <v>124</v>
      </c>
      <c r="F148" s="43">
        <v>100</v>
      </c>
      <c r="G148" s="43">
        <v>10.07</v>
      </c>
      <c r="H148" s="43">
        <v>9.35</v>
      </c>
      <c r="I148" s="43">
        <v>15.98</v>
      </c>
      <c r="J148" s="43">
        <v>188.35</v>
      </c>
      <c r="K148" s="44" t="s">
        <v>125</v>
      </c>
      <c r="L148" s="43">
        <v>35.299999999999997</v>
      </c>
    </row>
    <row r="149" spans="1:12" ht="15">
      <c r="A149" s="23"/>
      <c r="B149" s="15"/>
      <c r="C149" s="11"/>
      <c r="D149" s="7" t="s">
        <v>29</v>
      </c>
      <c r="E149" s="42" t="s">
        <v>126</v>
      </c>
      <c r="F149" s="43">
        <v>150</v>
      </c>
      <c r="G149" s="43">
        <v>4.5</v>
      </c>
      <c r="H149" s="43">
        <v>5.6</v>
      </c>
      <c r="I149" s="43">
        <v>26.6</v>
      </c>
      <c r="J149" s="43">
        <v>173.7</v>
      </c>
      <c r="K149" s="44" t="s">
        <v>122</v>
      </c>
      <c r="L149" s="43">
        <v>16</v>
      </c>
    </row>
    <row r="150" spans="1:12" ht="25.5">
      <c r="A150" s="23"/>
      <c r="B150" s="15"/>
      <c r="C150" s="11"/>
      <c r="D150" s="7" t="s">
        <v>30</v>
      </c>
      <c r="E150" s="42" t="s">
        <v>51</v>
      </c>
      <c r="F150" s="43">
        <v>200</v>
      </c>
      <c r="G150" s="43">
        <v>0.5</v>
      </c>
      <c r="H150" s="43">
        <v>0</v>
      </c>
      <c r="I150" s="43">
        <v>19.8</v>
      </c>
      <c r="J150" s="43">
        <v>81</v>
      </c>
      <c r="K150" s="44" t="s">
        <v>94</v>
      </c>
      <c r="L150" s="43">
        <v>5</v>
      </c>
    </row>
    <row r="151" spans="1:12" ht="15">
      <c r="A151" s="23"/>
      <c r="B151" s="15"/>
      <c r="C151" s="11"/>
      <c r="D151" s="7" t="s">
        <v>31</v>
      </c>
      <c r="E151" s="42" t="s">
        <v>142</v>
      </c>
      <c r="F151" s="43">
        <v>40</v>
      </c>
      <c r="G151" s="43">
        <v>3.24</v>
      </c>
      <c r="H151" s="43">
        <v>0.4</v>
      </c>
      <c r="I151" s="43">
        <v>19.52</v>
      </c>
      <c r="J151" s="43">
        <v>94.64</v>
      </c>
      <c r="K151" s="44" t="s">
        <v>52</v>
      </c>
      <c r="L151" s="43">
        <v>3</v>
      </c>
    </row>
    <row r="152" spans="1:12" ht="15">
      <c r="A152" s="23"/>
      <c r="B152" s="15"/>
      <c r="C152" s="11"/>
      <c r="D152" s="7" t="s">
        <v>32</v>
      </c>
      <c r="E152" s="42" t="s">
        <v>143</v>
      </c>
      <c r="F152" s="43">
        <v>30</v>
      </c>
      <c r="G152" s="43">
        <v>1.9</v>
      </c>
      <c r="H152" s="43">
        <v>0.34</v>
      </c>
      <c r="I152" s="43">
        <v>13.05</v>
      </c>
      <c r="J152" s="43">
        <v>65.7</v>
      </c>
      <c r="K152" s="44" t="s">
        <v>53</v>
      </c>
      <c r="L152" s="43">
        <v>3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790</v>
      </c>
      <c r="G155" s="19">
        <f t="shared" ref="G155:J155" si="64">SUM(G146:G154)</f>
        <v>24.68</v>
      </c>
      <c r="H155" s="19">
        <f t="shared" si="64"/>
        <v>23.789999999999996</v>
      </c>
      <c r="I155" s="19">
        <f t="shared" si="64"/>
        <v>110.89</v>
      </c>
      <c r="J155" s="19">
        <f t="shared" si="64"/>
        <v>758.55000000000007</v>
      </c>
      <c r="K155" s="25"/>
      <c r="L155" s="19">
        <f t="shared" ref="L155" si="65">SUM(L146:L154)</f>
        <v>96.1</v>
      </c>
    </row>
    <row r="156" spans="1:12" ht="15">
      <c r="A156" s="29">
        <f>A138</f>
        <v>2</v>
      </c>
      <c r="B156" s="30">
        <f>B138</f>
        <v>3</v>
      </c>
      <c r="C156" s="60" t="s">
        <v>4</v>
      </c>
      <c r="D156" s="61"/>
      <c r="E156" s="31"/>
      <c r="F156" s="32">
        <f>F145+F155</f>
        <v>1350</v>
      </c>
      <c r="G156" s="32">
        <f t="shared" ref="G156" si="66">G145+G155</f>
        <v>49.01</v>
      </c>
      <c r="H156" s="32">
        <f t="shared" ref="H156" si="67">H145+H155</f>
        <v>43.87</v>
      </c>
      <c r="I156" s="32">
        <f t="shared" ref="I156" si="68">I145+I155</f>
        <v>181.88</v>
      </c>
      <c r="J156" s="32">
        <f t="shared" ref="J156:L156" si="69">J145+J155</f>
        <v>1324.17</v>
      </c>
      <c r="K156" s="32"/>
      <c r="L156" s="32">
        <f t="shared" si="69"/>
        <v>192.2</v>
      </c>
    </row>
    <row r="157" spans="1:12" ht="25.5">
      <c r="A157" s="20">
        <v>2</v>
      </c>
      <c r="B157" s="21">
        <v>4</v>
      </c>
      <c r="C157" s="22" t="s">
        <v>20</v>
      </c>
      <c r="D157" s="5" t="s">
        <v>21</v>
      </c>
      <c r="E157" s="39" t="s">
        <v>127</v>
      </c>
      <c r="F157" s="40">
        <v>200</v>
      </c>
      <c r="G157" s="40">
        <v>8.99</v>
      </c>
      <c r="H157" s="40">
        <v>11.89</v>
      </c>
      <c r="I157" s="40">
        <v>47.1</v>
      </c>
      <c r="J157" s="40">
        <v>331.37</v>
      </c>
      <c r="K157" s="41" t="s">
        <v>128</v>
      </c>
      <c r="L157" s="40">
        <v>55.1</v>
      </c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 t="s">
        <v>136</v>
      </c>
      <c r="F159" s="43">
        <v>200</v>
      </c>
      <c r="G159" s="43">
        <v>4.07</v>
      </c>
      <c r="H159" s="43">
        <v>2.5</v>
      </c>
      <c r="I159" s="43">
        <v>17.559999999999999</v>
      </c>
      <c r="J159" s="43">
        <v>109</v>
      </c>
      <c r="K159" s="44" t="s">
        <v>129</v>
      </c>
      <c r="L159" s="43">
        <v>16</v>
      </c>
    </row>
    <row r="160" spans="1:12" ht="15">
      <c r="A160" s="23"/>
      <c r="B160" s="15"/>
      <c r="C160" s="11"/>
      <c r="D160" s="7" t="s">
        <v>23</v>
      </c>
      <c r="E160" s="42" t="s">
        <v>141</v>
      </c>
      <c r="F160" s="43">
        <v>30</v>
      </c>
      <c r="G160" s="43">
        <v>2.36</v>
      </c>
      <c r="H160" s="43">
        <v>0.3</v>
      </c>
      <c r="I160" s="43">
        <v>14.97</v>
      </c>
      <c r="J160" s="43">
        <v>70.14</v>
      </c>
      <c r="K160" s="44" t="s">
        <v>52</v>
      </c>
      <c r="L160" s="43">
        <v>5</v>
      </c>
    </row>
    <row r="161" spans="1:12" ht="15">
      <c r="A161" s="23"/>
      <c r="B161" s="15"/>
      <c r="C161" s="11"/>
      <c r="D161" s="7" t="s">
        <v>24</v>
      </c>
      <c r="E161" s="42" t="s">
        <v>80</v>
      </c>
      <c r="F161" s="43">
        <v>100</v>
      </c>
      <c r="G161" s="43">
        <v>0.4</v>
      </c>
      <c r="H161" s="43">
        <v>0.4</v>
      </c>
      <c r="I161" s="43">
        <v>9.8000000000000007</v>
      </c>
      <c r="J161" s="43">
        <v>47</v>
      </c>
      <c r="K161" s="44" t="s">
        <v>61</v>
      </c>
      <c r="L161" s="43">
        <v>20</v>
      </c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530</v>
      </c>
      <c r="G164" s="19">
        <f t="shared" ref="G164:J164" si="70">SUM(G157:G163)</f>
        <v>15.82</v>
      </c>
      <c r="H164" s="19">
        <f t="shared" si="70"/>
        <v>15.090000000000002</v>
      </c>
      <c r="I164" s="19">
        <f t="shared" si="70"/>
        <v>89.429999999999993</v>
      </c>
      <c r="J164" s="19">
        <f t="shared" si="70"/>
        <v>557.51</v>
      </c>
      <c r="K164" s="25"/>
      <c r="L164" s="19">
        <f t="shared" ref="L164" si="71">SUM(L157:L163)</f>
        <v>96.1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 t="s">
        <v>87</v>
      </c>
      <c r="F165" s="43">
        <v>60</v>
      </c>
      <c r="G165" s="43">
        <v>1.02</v>
      </c>
      <c r="H165" s="43">
        <v>3</v>
      </c>
      <c r="I165" s="43">
        <v>5.07</v>
      </c>
      <c r="J165" s="43">
        <v>51.42</v>
      </c>
      <c r="K165" s="44" t="s">
        <v>59</v>
      </c>
      <c r="L165" s="43">
        <v>15</v>
      </c>
    </row>
    <row r="166" spans="1:12" ht="25.5">
      <c r="A166" s="23"/>
      <c r="B166" s="15"/>
      <c r="C166" s="11"/>
      <c r="D166" s="7" t="s">
        <v>27</v>
      </c>
      <c r="E166" s="42" t="s">
        <v>62</v>
      </c>
      <c r="F166" s="43">
        <v>200</v>
      </c>
      <c r="G166" s="43">
        <v>1.92</v>
      </c>
      <c r="H166" s="43">
        <v>5.14</v>
      </c>
      <c r="I166" s="43">
        <v>13.22</v>
      </c>
      <c r="J166" s="43">
        <v>106.62</v>
      </c>
      <c r="K166" s="44" t="s">
        <v>110</v>
      </c>
      <c r="L166" s="43">
        <v>19.8</v>
      </c>
    </row>
    <row r="167" spans="1:12" ht="25.5">
      <c r="A167" s="23"/>
      <c r="B167" s="15"/>
      <c r="C167" s="11"/>
      <c r="D167" s="7" t="s">
        <v>28</v>
      </c>
      <c r="E167" s="42" t="s">
        <v>119</v>
      </c>
      <c r="F167" s="43">
        <v>120</v>
      </c>
      <c r="G167" s="43">
        <v>11.15</v>
      </c>
      <c r="H167" s="43">
        <v>11.89</v>
      </c>
      <c r="I167" s="43">
        <v>17.54</v>
      </c>
      <c r="J167" s="43">
        <v>221.77</v>
      </c>
      <c r="K167" s="44" t="s">
        <v>120</v>
      </c>
      <c r="L167" s="43">
        <v>34.299999999999997</v>
      </c>
    </row>
    <row r="168" spans="1:12" ht="15">
      <c r="A168" s="23"/>
      <c r="B168" s="15"/>
      <c r="C168" s="11"/>
      <c r="D168" s="7" t="s">
        <v>29</v>
      </c>
      <c r="E168" s="42" t="s">
        <v>73</v>
      </c>
      <c r="F168" s="43">
        <v>150</v>
      </c>
      <c r="G168" s="43">
        <v>5.09</v>
      </c>
      <c r="H168" s="43">
        <v>8.3000000000000007</v>
      </c>
      <c r="I168" s="43">
        <v>36</v>
      </c>
      <c r="J168" s="43">
        <v>239.06</v>
      </c>
      <c r="K168" s="44" t="s">
        <v>43</v>
      </c>
      <c r="L168" s="43">
        <v>13</v>
      </c>
    </row>
    <row r="169" spans="1:12" ht="25.5">
      <c r="A169" s="23"/>
      <c r="B169" s="15"/>
      <c r="C169" s="11"/>
      <c r="D169" s="7" t="s">
        <v>30</v>
      </c>
      <c r="E169" s="42" t="s">
        <v>58</v>
      </c>
      <c r="F169" s="43">
        <v>200</v>
      </c>
      <c r="G169" s="43">
        <v>0.2</v>
      </c>
      <c r="H169" s="43">
        <v>0.1</v>
      </c>
      <c r="I169" s="43">
        <v>10.6</v>
      </c>
      <c r="J169" s="43">
        <v>44.1</v>
      </c>
      <c r="K169" s="44" t="s">
        <v>99</v>
      </c>
      <c r="L169" s="43">
        <v>7</v>
      </c>
    </row>
    <row r="170" spans="1:12" ht="15">
      <c r="A170" s="23"/>
      <c r="B170" s="15"/>
      <c r="C170" s="11"/>
      <c r="D170" s="7" t="s">
        <v>31</v>
      </c>
      <c r="E170" s="42" t="s">
        <v>142</v>
      </c>
      <c r="F170" s="43">
        <v>40</v>
      </c>
      <c r="G170" s="43">
        <v>3.24</v>
      </c>
      <c r="H170" s="43">
        <v>0.4</v>
      </c>
      <c r="I170" s="43">
        <v>19.52</v>
      </c>
      <c r="J170" s="43">
        <v>94.64</v>
      </c>
      <c r="K170" s="44" t="s">
        <v>52</v>
      </c>
      <c r="L170" s="43">
        <v>3</v>
      </c>
    </row>
    <row r="171" spans="1:12" ht="15">
      <c r="A171" s="23"/>
      <c r="B171" s="15"/>
      <c r="C171" s="11"/>
      <c r="D171" s="7" t="s">
        <v>32</v>
      </c>
      <c r="E171" s="42" t="s">
        <v>143</v>
      </c>
      <c r="F171" s="43">
        <v>30</v>
      </c>
      <c r="G171" s="43">
        <v>1.9</v>
      </c>
      <c r="H171" s="43">
        <v>0.34</v>
      </c>
      <c r="I171" s="43">
        <v>13.05</v>
      </c>
      <c r="J171" s="43">
        <v>65.7</v>
      </c>
      <c r="K171" s="44" t="s">
        <v>53</v>
      </c>
      <c r="L171" s="43">
        <v>4</v>
      </c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800</v>
      </c>
      <c r="G174" s="19">
        <f t="shared" ref="G174:J174" si="72">SUM(G165:G173)</f>
        <v>24.519999999999996</v>
      </c>
      <c r="H174" s="19">
        <f t="shared" si="72"/>
        <v>29.17</v>
      </c>
      <c r="I174" s="19">
        <f t="shared" si="72"/>
        <v>114.99999999999999</v>
      </c>
      <c r="J174" s="19">
        <f t="shared" si="72"/>
        <v>823.31000000000017</v>
      </c>
      <c r="K174" s="25"/>
      <c r="L174" s="19">
        <f t="shared" ref="L174" si="73">SUM(L165:L173)</f>
        <v>96.1</v>
      </c>
    </row>
    <row r="175" spans="1:12" ht="15">
      <c r="A175" s="29">
        <f>A157</f>
        <v>2</v>
      </c>
      <c r="B175" s="30">
        <f>B157</f>
        <v>4</v>
      </c>
      <c r="C175" s="60" t="s">
        <v>4</v>
      </c>
      <c r="D175" s="61"/>
      <c r="E175" s="31"/>
      <c r="F175" s="32">
        <f>F164+F174</f>
        <v>1330</v>
      </c>
      <c r="G175" s="32">
        <f t="shared" ref="G175" si="74">G164+G174</f>
        <v>40.339999999999996</v>
      </c>
      <c r="H175" s="32">
        <f t="shared" ref="H175" si="75">H164+H174</f>
        <v>44.260000000000005</v>
      </c>
      <c r="I175" s="32">
        <f t="shared" ref="I175" si="76">I164+I174</f>
        <v>204.42999999999998</v>
      </c>
      <c r="J175" s="32">
        <f t="shared" ref="J175:L175" si="77">J164+J174</f>
        <v>1380.8200000000002</v>
      </c>
      <c r="K175" s="32"/>
      <c r="L175" s="32">
        <f t="shared" si="77"/>
        <v>192.2</v>
      </c>
    </row>
    <row r="176" spans="1:12" ht="26.25" thickBot="1">
      <c r="A176" s="20">
        <v>2</v>
      </c>
      <c r="B176" s="21">
        <v>5</v>
      </c>
      <c r="C176" s="22" t="s">
        <v>20</v>
      </c>
      <c r="D176" s="5" t="s">
        <v>21</v>
      </c>
      <c r="E176" s="39" t="s">
        <v>131</v>
      </c>
      <c r="F176" s="40">
        <v>120</v>
      </c>
      <c r="G176" s="40">
        <v>10.58</v>
      </c>
      <c r="H176" s="40">
        <v>14.3</v>
      </c>
      <c r="I176" s="40">
        <v>3.44</v>
      </c>
      <c r="J176" s="40">
        <v>185.02</v>
      </c>
      <c r="K176" s="41" t="s">
        <v>132</v>
      </c>
      <c r="L176" s="40">
        <v>39.1</v>
      </c>
    </row>
    <row r="177" spans="1:12" ht="15">
      <c r="A177" s="23"/>
      <c r="B177" s="15"/>
      <c r="C177" s="11"/>
      <c r="D177" s="52" t="s">
        <v>21</v>
      </c>
      <c r="E177" s="42" t="s">
        <v>50</v>
      </c>
      <c r="F177" s="43">
        <v>150</v>
      </c>
      <c r="G177" s="43">
        <v>5.4</v>
      </c>
      <c r="H177" s="43">
        <v>4.9000000000000004</v>
      </c>
      <c r="I177" s="43">
        <v>32.799999999999997</v>
      </c>
      <c r="J177" s="43">
        <v>196.8</v>
      </c>
      <c r="K177" s="44" t="s">
        <v>47</v>
      </c>
      <c r="L177" s="43">
        <v>17</v>
      </c>
    </row>
    <row r="178" spans="1:12" ht="25.5">
      <c r="A178" s="23"/>
      <c r="B178" s="15"/>
      <c r="C178" s="11"/>
      <c r="D178" s="7" t="s">
        <v>22</v>
      </c>
      <c r="E178" s="42" t="s">
        <v>51</v>
      </c>
      <c r="F178" s="43">
        <v>200</v>
      </c>
      <c r="G178" s="43">
        <v>0.5</v>
      </c>
      <c r="H178" s="43">
        <v>0</v>
      </c>
      <c r="I178" s="43">
        <v>19.8</v>
      </c>
      <c r="J178" s="43">
        <v>81</v>
      </c>
      <c r="K178" s="44" t="s">
        <v>94</v>
      </c>
      <c r="L178" s="43">
        <v>15</v>
      </c>
    </row>
    <row r="179" spans="1:12" ht="15">
      <c r="A179" s="23"/>
      <c r="B179" s="15"/>
      <c r="C179" s="11"/>
      <c r="D179" s="7" t="s">
        <v>23</v>
      </c>
      <c r="E179" s="42" t="s">
        <v>141</v>
      </c>
      <c r="F179" s="43">
        <v>30</v>
      </c>
      <c r="G179" s="43">
        <v>2.36</v>
      </c>
      <c r="H179" s="43">
        <v>0.3</v>
      </c>
      <c r="I179" s="43">
        <v>14.97</v>
      </c>
      <c r="J179" s="43">
        <v>70.14</v>
      </c>
      <c r="K179" s="44" t="s">
        <v>42</v>
      </c>
      <c r="L179" s="43">
        <v>5</v>
      </c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51" t="s">
        <v>26</v>
      </c>
      <c r="E181" s="42" t="s">
        <v>130</v>
      </c>
      <c r="F181" s="43">
        <v>60</v>
      </c>
      <c r="G181" s="43">
        <v>1.7</v>
      </c>
      <c r="H181" s="43">
        <v>0.1</v>
      </c>
      <c r="I181" s="43">
        <v>3.5</v>
      </c>
      <c r="J181" s="43">
        <v>22.1</v>
      </c>
      <c r="K181" s="44" t="s">
        <v>102</v>
      </c>
      <c r="L181" s="43">
        <v>20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560</v>
      </c>
      <c r="G183" s="19">
        <f t="shared" ref="G183:J183" si="78">SUM(G176:G182)</f>
        <v>20.54</v>
      </c>
      <c r="H183" s="19">
        <f t="shared" si="78"/>
        <v>19.600000000000005</v>
      </c>
      <c r="I183" s="19">
        <f t="shared" si="78"/>
        <v>74.509999999999991</v>
      </c>
      <c r="J183" s="19">
        <f t="shared" si="78"/>
        <v>555.06000000000006</v>
      </c>
      <c r="K183" s="25"/>
      <c r="L183" s="19">
        <f t="shared" ref="L183" si="79">SUM(L176:L182)</f>
        <v>96.1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 t="s">
        <v>74</v>
      </c>
      <c r="F184" s="43">
        <v>60</v>
      </c>
      <c r="G184" s="43">
        <v>1.7</v>
      </c>
      <c r="H184" s="43">
        <v>0.1</v>
      </c>
      <c r="I184" s="43">
        <v>3.5</v>
      </c>
      <c r="J184" s="43">
        <v>22.1</v>
      </c>
      <c r="K184" s="44" t="s">
        <v>102</v>
      </c>
      <c r="L184" s="43">
        <v>15</v>
      </c>
    </row>
    <row r="185" spans="1:12" ht="25.5">
      <c r="A185" s="23"/>
      <c r="B185" s="15"/>
      <c r="C185" s="11"/>
      <c r="D185" s="7" t="s">
        <v>27</v>
      </c>
      <c r="E185" s="42" t="s">
        <v>103</v>
      </c>
      <c r="F185" s="43">
        <v>210</v>
      </c>
      <c r="G185" s="43">
        <v>2.66</v>
      </c>
      <c r="H185" s="43">
        <v>7.31</v>
      </c>
      <c r="I185" s="43">
        <v>10.42</v>
      </c>
      <c r="J185" s="43">
        <v>118.11</v>
      </c>
      <c r="K185" s="44" t="s">
        <v>104</v>
      </c>
      <c r="L185" s="43">
        <v>17.8</v>
      </c>
    </row>
    <row r="186" spans="1:12" ht="25.5">
      <c r="A186" s="23"/>
      <c r="B186" s="15"/>
      <c r="C186" s="11"/>
      <c r="D186" s="7" t="s">
        <v>28</v>
      </c>
      <c r="E186" s="42" t="s">
        <v>111</v>
      </c>
      <c r="F186" s="43">
        <v>120</v>
      </c>
      <c r="G186" s="43">
        <v>12.33</v>
      </c>
      <c r="H186" s="43">
        <v>13.09</v>
      </c>
      <c r="I186" s="43">
        <v>2.2999999999999998</v>
      </c>
      <c r="J186" s="43">
        <v>176.33</v>
      </c>
      <c r="K186" s="44" t="s">
        <v>112</v>
      </c>
      <c r="L186" s="43">
        <v>35.299999999999997</v>
      </c>
    </row>
    <row r="187" spans="1:12" ht="15">
      <c r="A187" s="23"/>
      <c r="B187" s="15"/>
      <c r="C187" s="11"/>
      <c r="D187" s="7" t="s">
        <v>29</v>
      </c>
      <c r="E187" s="42" t="s">
        <v>133</v>
      </c>
      <c r="F187" s="43">
        <v>150</v>
      </c>
      <c r="G187" s="43">
        <v>8.1</v>
      </c>
      <c r="H187" s="43">
        <v>6.84</v>
      </c>
      <c r="I187" s="43">
        <v>40.06</v>
      </c>
      <c r="J187" s="43">
        <v>254</v>
      </c>
      <c r="K187" s="44" t="s">
        <v>43</v>
      </c>
      <c r="L187" s="43">
        <v>12</v>
      </c>
    </row>
    <row r="188" spans="1:12" ht="25.5">
      <c r="A188" s="23"/>
      <c r="B188" s="15"/>
      <c r="C188" s="11"/>
      <c r="D188" s="7" t="s">
        <v>30</v>
      </c>
      <c r="E188" s="42" t="s">
        <v>90</v>
      </c>
      <c r="F188" s="43">
        <v>200</v>
      </c>
      <c r="G188" s="43">
        <v>0</v>
      </c>
      <c r="H188" s="43">
        <v>0</v>
      </c>
      <c r="I188" s="43">
        <v>19</v>
      </c>
      <c r="J188" s="43">
        <v>76</v>
      </c>
      <c r="K188" s="44" t="s">
        <v>107</v>
      </c>
      <c r="L188" s="43">
        <v>10</v>
      </c>
    </row>
    <row r="189" spans="1:12" ht="15">
      <c r="A189" s="23"/>
      <c r="B189" s="15"/>
      <c r="C189" s="11"/>
      <c r="D189" s="7" t="s">
        <v>31</v>
      </c>
      <c r="E189" s="42" t="s">
        <v>142</v>
      </c>
      <c r="F189" s="43">
        <v>30</v>
      </c>
      <c r="G189" s="43">
        <v>2.36</v>
      </c>
      <c r="H189" s="43">
        <v>0.3</v>
      </c>
      <c r="I189" s="43">
        <v>14.97</v>
      </c>
      <c r="J189" s="43">
        <v>70.14</v>
      </c>
      <c r="K189" s="44" t="s">
        <v>52</v>
      </c>
      <c r="L189" s="43">
        <v>3</v>
      </c>
    </row>
    <row r="190" spans="1:12" ht="15">
      <c r="A190" s="23"/>
      <c r="B190" s="15"/>
      <c r="C190" s="11"/>
      <c r="D190" s="7" t="s">
        <v>32</v>
      </c>
      <c r="E190" s="42" t="s">
        <v>143</v>
      </c>
      <c r="F190" s="43">
        <v>30</v>
      </c>
      <c r="G190" s="43">
        <v>1.9</v>
      </c>
      <c r="H190" s="43">
        <v>0.34</v>
      </c>
      <c r="I190" s="43">
        <v>13.05</v>
      </c>
      <c r="J190" s="43">
        <v>65.7</v>
      </c>
      <c r="K190" s="44" t="s">
        <v>53</v>
      </c>
      <c r="L190" s="43">
        <v>3</v>
      </c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800</v>
      </c>
      <c r="G193" s="19">
        <f t="shared" ref="G193:J193" si="80">SUM(G184:G192)</f>
        <v>29.049999999999997</v>
      </c>
      <c r="H193" s="19">
        <f t="shared" si="80"/>
        <v>27.98</v>
      </c>
      <c r="I193" s="19">
        <f t="shared" si="80"/>
        <v>103.3</v>
      </c>
      <c r="J193" s="19">
        <f t="shared" si="80"/>
        <v>782.38</v>
      </c>
      <c r="K193" s="25"/>
      <c r="L193" s="19">
        <f t="shared" ref="L193" si="81">SUM(L184:L192)</f>
        <v>96.1</v>
      </c>
    </row>
    <row r="194" spans="1:12" ht="15">
      <c r="A194" s="29">
        <f>A176</f>
        <v>2</v>
      </c>
      <c r="B194" s="30">
        <f>B176</f>
        <v>5</v>
      </c>
      <c r="C194" s="60" t="s">
        <v>4</v>
      </c>
      <c r="D194" s="61"/>
      <c r="E194" s="31"/>
      <c r="F194" s="32">
        <f>F183+F193</f>
        <v>1360</v>
      </c>
      <c r="G194" s="32">
        <f t="shared" ref="G194" si="82">G183+G193</f>
        <v>49.589999999999996</v>
      </c>
      <c r="H194" s="32">
        <f t="shared" ref="H194" si="83">H183+H193</f>
        <v>47.580000000000005</v>
      </c>
      <c r="I194" s="32">
        <f t="shared" ref="I194" si="84">I183+I193</f>
        <v>177.81</v>
      </c>
      <c r="J194" s="32">
        <f t="shared" ref="J194:L194" si="85">J183+J193</f>
        <v>1337.44</v>
      </c>
      <c r="K194" s="32"/>
      <c r="L194" s="32">
        <f t="shared" si="85"/>
        <v>192.2</v>
      </c>
    </row>
    <row r="195" spans="1:12">
      <c r="A195" s="27"/>
      <c r="B195" s="28"/>
      <c r="C195" s="62" t="s">
        <v>5</v>
      </c>
      <c r="D195" s="62"/>
      <c r="E195" s="62"/>
      <c r="F195" s="34">
        <f>(F24+F43+F62+F80+F99+F118+F137+F156+F175+F194)/(IF(F24=0,0,1)+IF(F43=0,0,1)+IF(F62=0,0,1)+IF(F80=0,0,1)+IF(F99=0,0,1)+IF(F118=0,0,1)+IF(F137=0,0,1)+IF(F156=0,0,1)+IF(F175=0,0,1)+IF(F194=0,0,1))</f>
        <v>1317</v>
      </c>
      <c r="G195" s="34">
        <f>(G24+G43+G62+G80+G99+G118+G137+G156+G175+G194)/(IF(G24=0,0,1)+IF(G43=0,0,1)+IF(G62=0,0,1)+IF(G80=0,0,1)+IF(G99=0,0,1)+IF(G118=0,0,1)+IF(G137=0,0,1)+IF(G156=0,0,1)+IF(G175=0,0,1)+IF(G194=0,0,1))</f>
        <v>45.366999999999997</v>
      </c>
      <c r="H195" s="34">
        <f>(H24+H43+H62+H80+H99+H118+H137+H156+H175+H194)/(IF(H24=0,0,1)+IF(H43=0,0,1)+IF(H62=0,0,1)+IF(H80=0,0,1)+IF(H99=0,0,1)+IF(H118=0,0,1)+IF(H137=0,0,1)+IF(H156=0,0,1)+IF(H175=0,0,1)+IF(H194=0,0,1))</f>
        <v>42.94</v>
      </c>
      <c r="I195" s="34">
        <f>(I24+I43+I62+I80+I99+I118+I137+I156+I175+I194)/(IF(I24=0,0,1)+IF(I43=0,0,1)+IF(I62=0,0,1)+IF(I80=0,0,1)+IF(I99=0,0,1)+IF(I118=0,0,1)+IF(I137=0,0,1)+IF(I156=0,0,1)+IF(I175=0,0,1)+IF(I194=0,0,1))</f>
        <v>181.63600000000002</v>
      </c>
      <c r="J195" s="34">
        <f>(J24+J43+J62+J80+J99+J118+J137+J156+J175+J194)/(IF(J24=0,0,1)+IF(J43=0,0,1)+IF(J62=0,0,1)+IF(J80=0,0,1)+IF(J99=0,0,1)+IF(J118=0,0,1)+IF(J137=0,0,1)+IF(J156=0,0,1)+IF(J175=0,0,1)+IF(J194=0,0,1))</f>
        <v>1297.5529999999999</v>
      </c>
      <c r="K195" s="34"/>
      <c r="L195" s="34">
        <f>(L24+L43+L62+L80+L99+L118+L137+L156+L175+L194)/(IF(L24=0,0,1)+IF(L43=0,0,1)+IF(L62=0,0,1)+IF(L80=0,0,1)+IF(L99=0,0,1)+IF(L118=0,0,1)+IF(L137=0,0,1)+IF(L156=0,0,1)+IF(L175=0,0,1)+IF(L194=0,0,1))</f>
        <v>192.20000000000002</v>
      </c>
    </row>
  </sheetData>
  <customSheetViews>
    <customSheetView guid="{0816F4F2-A373-43D0-8290-9480F544F128}" scale="110" showPageBreaks="1">
      <pane xSplit="4" ySplit="5" topLeftCell="E180" activePane="bottomRight" state="frozen"/>
      <selection pane="bottomRight" activeCell="E176" sqref="E176"/>
      <pageMargins left="0" right="0" top="0.74803149606299213" bottom="0.74803149606299213" header="0" footer="0.31496062992125984"/>
      <pageSetup paperSize="9" orientation="landscape" r:id="rId1"/>
    </customSheetView>
  </customSheetViews>
  <mergeCells count="14">
    <mergeCell ref="C1:E1"/>
    <mergeCell ref="H1:K1"/>
    <mergeCell ref="H2:K2"/>
    <mergeCell ref="C43:D43"/>
    <mergeCell ref="C62:D62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.74803149606299213" bottom="0.74803149606299213" header="0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2024-10-27T05:36:35Z</cp:lastPrinted>
  <dcterms:created xsi:type="dcterms:W3CDTF">2022-05-16T14:23:56Z</dcterms:created>
  <dcterms:modified xsi:type="dcterms:W3CDTF">2024-10-27T07:52:00Z</dcterms:modified>
</cp:coreProperties>
</file>